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fileSharing userName="Barki, Gabor (P Automobil Import Kft)" algorithmName="SHA-512" hashValue="4aYbN/8HMS0piem1/sZQ45dmv1CKQHS7OThB7uxoKn+YrDI7fvQQFfXylEYynWT7rw9JTo+ky71SoMTeeNK27w==" saltValue="qugr2iMVf2jh2RbahRvl0A==" spinCount="100000"/>
  <workbookPr codeName="ThisWorkbook"/>
  <mc:AlternateContent xmlns:mc="http://schemas.openxmlformats.org/markup-compatibility/2006">
    <mc:Choice Requires="x15">
      <x15ac:absPath xmlns:x15ac="http://schemas.microsoft.com/office/spreadsheetml/2010/11/ac" url="G:\99_All\000_none\COMMON\PEUGEOT ARLISTA\"/>
    </mc:Choice>
  </mc:AlternateContent>
  <xr:revisionPtr revIDLastSave="0" documentId="13_ncr:10001_{8420D68D-445D-4976-A260-E39BB6A04874}" xr6:coauthVersionLast="47" xr6:coauthVersionMax="47" xr10:uidLastSave="{00000000-0000-0000-0000-000000000000}"/>
  <bookViews>
    <workbookView xWindow="-120" yWindow="-120" windowWidth="28725" windowHeight="14475" firstSheet="1" activeTab="3" xr2:uid="{00000000-000D-0000-FFFF-FFFF00000000}"/>
  </bookViews>
  <sheets>
    <sheet name="GYTK" sheetId="11" r:id="rId1"/>
    <sheet name="Fedlap" sheetId="12" r:id="rId2"/>
    <sheet name="Listaárak" sheetId="5" r:id="rId3"/>
    <sheet name="Jubileumi ajánlat" sheetId="15" r:id="rId4"/>
    <sheet name="PHEV listaárak" sheetId="14" r:id="rId5"/>
    <sheet name="Opciók" sheetId="6" r:id="rId6"/>
    <sheet name="Műszaki adatok" sheetId="10" r:id="rId7"/>
  </sheets>
  <externalReferences>
    <externalReference r:id="rId8"/>
    <externalReference r:id="rId9"/>
    <externalReference r:id="rId10"/>
    <externalReference r:id="rId11"/>
  </externalReferences>
  <definedNames>
    <definedName name="__________________s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_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_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s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no2">255</definedName>
    <definedName name="________no2">255</definedName>
    <definedName name="_______no2">255</definedName>
    <definedName name="______aa2" localSheetId="1">{"'ID(2)'!$E$1:$N$4"}</definedName>
    <definedName name="______aa2" localSheetId="0">{"'ID(2)'!$E$1:$N$4"}</definedName>
    <definedName name="______aa2">{"'ID(2)'!$E$1:$N$4"}</definedName>
    <definedName name="______no2">255</definedName>
    <definedName name="_____aa2" localSheetId="1">{"'ID(2)'!$E$1:$N$4"}</definedName>
    <definedName name="_____aa2" localSheetId="0">{"'ID(2)'!$E$1:$N$4"}</definedName>
    <definedName name="_____aa2">{"'ID(2)'!$E$1:$N$4"}</definedName>
    <definedName name="_____no2">255</definedName>
    <definedName name="_____S50" localSheetId="1">{"'ID(2)'!$E$1:$N$4"}</definedName>
    <definedName name="_____S50" localSheetId="0">{"'ID(2)'!$E$1:$N$4"}</definedName>
    <definedName name="_____S50">{"'ID(2)'!$E$1:$N$4"}</definedName>
    <definedName name="_____S51" localSheetId="1">{"'ID(2)'!$E$1:$N$4"}</definedName>
    <definedName name="_____S51" localSheetId="0">{"'ID(2)'!$E$1:$N$4"}</definedName>
    <definedName name="_____S51">{"'ID(2)'!$E$1:$N$4"}</definedName>
    <definedName name="____aa2" localSheetId="1">{"'ID(2)'!$E$1:$N$4"}</definedName>
    <definedName name="____aa2" localSheetId="0">{"'ID(2)'!$E$1:$N$4"}</definedName>
    <definedName name="____aa2">{"'ID(2)'!$E$1:$N$4"}</definedName>
    <definedName name="____no2">255</definedName>
    <definedName name="____S50" localSheetId="1">{"'ID(2)'!$E$1:$N$4"}</definedName>
    <definedName name="____S50" localSheetId="0">{"'ID(2)'!$E$1:$N$4"}</definedName>
    <definedName name="____S50">{"'ID(2)'!$E$1:$N$4"}</definedName>
    <definedName name="____S51" localSheetId="1">{"'ID(2)'!$E$1:$N$4"}</definedName>
    <definedName name="____S51" localSheetId="0">{"'ID(2)'!$E$1:$N$4"}</definedName>
    <definedName name="____S51">{"'ID(2)'!$E$1:$N$4"}</definedName>
    <definedName name="___aa2" localSheetId="1">{"'ID(2)'!$E$1:$N$4"}</definedName>
    <definedName name="___aa2" localSheetId="0">{"'ID(2)'!$E$1:$N$4"}</definedName>
    <definedName name="___aa2">{"'ID(2)'!$E$1:$N$4"}</definedName>
    <definedName name="___ab2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b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b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L" localSheetId="1">{"'OBT_6M_30_6'!$S$1:$AE$53"}</definedName>
    <definedName name="___L" localSheetId="0">{"'OBT_6M_30_6'!$S$1:$AE$53"}</definedName>
    <definedName name="___L">{"'OBT_6M_30_6'!$S$1:$AE$53"}</definedName>
    <definedName name="___no2">255</definedName>
    <definedName name="__123Graph_XMAINOEUVRE">[1]MO!#REF!</definedName>
    <definedName name="__123Graph_XMOINDICE">[1]MO!#REF!</definedName>
    <definedName name="__aa2" localSheetId="1">{"'ID(2)'!$E$1:$N$4"}</definedName>
    <definedName name="__aa2" localSheetId="0">{"'ID(2)'!$E$1:$N$4"}</definedName>
    <definedName name="__aa2">{"'ID(2)'!$E$1:$N$4"}</definedName>
    <definedName name="__ab2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b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b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d2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d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d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L" localSheetId="1">{"'OBT_6M_30_6'!$S$1:$AE$53"}</definedName>
    <definedName name="__L" localSheetId="0">{"'OBT_6M_30_6'!$S$1:$AE$53"}</definedName>
    <definedName name="__L">{"'OBT_6M_30_6'!$S$1:$AE$53"}</definedName>
    <definedName name="__no2">255</definedName>
    <definedName name="__r" localSheetId="1">{"'ID(2)'!$E$1:$N$4"}</definedName>
    <definedName name="__r" localSheetId="0">{"'ID(2)'!$E$1:$N$4"}</definedName>
    <definedName name="__r">{"'ID(2)'!$E$1:$N$4"}</definedName>
    <definedName name="__s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S50" localSheetId="1">{"'ID(2)'!$E$1:$N$4"}</definedName>
    <definedName name="__S50" localSheetId="0">{"'ID(2)'!$E$1:$N$4"}</definedName>
    <definedName name="__S50">{"'ID(2)'!$E$1:$N$4"}</definedName>
    <definedName name="__S51" localSheetId="1">{"'ID(2)'!$E$1:$N$4"}</definedName>
    <definedName name="__S51" localSheetId="0">{"'ID(2)'!$E$1:$N$4"}</definedName>
    <definedName name="__S51">{"'ID(2)'!$E$1:$N$4"}</definedName>
    <definedName name="__xlfn.BAHTTEXT">#NAME?</definedName>
    <definedName name="_a" localSheetId="1">{"'OBT_6M_30_6'!$S$1:$AE$53"}</definedName>
    <definedName name="_a" localSheetId="0">{"'OBT_6M_30_6'!$S$1:$AE$53"}</definedName>
    <definedName name="_a">{"'OBT_6M_30_6'!$S$1:$AE$53"}</definedName>
    <definedName name="_aa2" localSheetId="1">{"'ID(2)'!$E$1:$N$4"}</definedName>
    <definedName name="_aa2" localSheetId="0">{"'ID(2)'!$E$1:$N$4"}</definedName>
    <definedName name="_aa2">{"'ID(2)'!$E$1:$N$4"}</definedName>
    <definedName name="_ab2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b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b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c2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c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c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e2" localSheetId="1">{"'ID(2)'!$E$1:$N$4"}</definedName>
    <definedName name="_ae2" localSheetId="0">{"'ID(2)'!$E$1:$N$4"}</definedName>
    <definedName name="_ae2">{"'ID(2)'!$E$1:$N$4"}</definedName>
    <definedName name="_com" localSheetId="1">{"'OBT_6M_30_6'!$S$1:$AE$53"}</definedName>
    <definedName name="_com" localSheetId="0">{"'OBT_6M_30_6'!$S$1:$AE$53"}</definedName>
    <definedName name="_com">{"'OBT_6M_30_6'!$S$1:$AE$53"}</definedName>
    <definedName name="_con" localSheetId="1">{"'OBT_6M_30_6'!$S$1:$AE$53"}</definedName>
    <definedName name="_con" localSheetId="0">{"'OBT_6M_30_6'!$S$1:$AE$53"}</definedName>
    <definedName name="_con">{"'OBT_6M_30_6'!$S$1:$AE$53"}</definedName>
    <definedName name="_Fill">'[2]PERIMETRE A76'!#REF!</definedName>
    <definedName name="_xlnm._FilterDatabase" localSheetId="0" hidden="1">GYTK!$A$9:$N$9</definedName>
    <definedName name="_xlnm._FilterDatabase" localSheetId="5" hidden="1">Opciók!$A$37:$T$66</definedName>
    <definedName name="_Key1">'[2]PERIMETRE A76'!$A$13</definedName>
    <definedName name="_L" localSheetId="1">{"'OBT_6M_30_6'!$S$1:$AE$53"}</definedName>
    <definedName name="_L" localSheetId="0">{"'OBT_6M_30_6'!$S$1:$AE$53"}</definedName>
    <definedName name="_L">{"'OBT_6M_30_6'!$S$1:$AE$53"}</definedName>
    <definedName name="_no2">255</definedName>
    <definedName name="_Order1">255</definedName>
    <definedName name="_Order2">255</definedName>
    <definedName name="_r" localSheetId="1">{"'ID(2)'!$E$1:$N$4"}</definedName>
    <definedName name="_r" localSheetId="0">{"'ID(2)'!$E$1:$N$4"}</definedName>
    <definedName name="_r">{"'ID(2)'!$E$1:$N$4"}</definedName>
    <definedName name="_s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T73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T73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T73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a" localSheetId="1">{"'ID(2)'!$E$1:$N$4"}</definedName>
    <definedName name="aa" localSheetId="0">{"'ID(2)'!$E$1:$N$4"}</definedName>
    <definedName name="aa">{"'ID(2)'!$E$1:$N$4"}</definedName>
    <definedName name="aa_bis" localSheetId="1">{"'ID(2)'!$E$1:$N$4"}</definedName>
    <definedName name="aa_bis" localSheetId="0">{"'ID(2)'!$E$1:$N$4"}</definedName>
    <definedName name="aa_bis">{"'ID(2)'!$E$1:$N$4"}</definedName>
    <definedName name="AAAA" localSheetId="1">{"'ID(2)'!$E$1:$N$4"}</definedName>
    <definedName name="AAAA" localSheetId="0">{"'ID(2)'!$E$1:$N$4"}</definedName>
    <definedName name="AAAA">{"'ID(2)'!$E$1:$N$4"}</definedName>
    <definedName name="aaaaa" localSheetId="1">{"'ID(2)'!$E$1:$N$4"}</definedName>
    <definedName name="aaaaa" localSheetId="0">{"'ID(2)'!$E$1:$N$4"}</definedName>
    <definedName name="aaaaa">{"'ID(2)'!$E$1:$N$4"}</definedName>
    <definedName name="aaaaaaaaaaaaaaaaaaaaaaaa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aaaaaaaaaaaaaaaaaaaaaaa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aaaaaaaaaaaaaaaaaaaaaaa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_bis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_bi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_bi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b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b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b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F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F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F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localSheetId="1">{"'ID(2)'!$E$1:$N$4"}</definedName>
    <definedName name="ae" localSheetId="0">{"'ID(2)'!$E$1:$N$4"}</definedName>
    <definedName name="ae">{"'ID(2)'!$E$1:$N$4"}</definedName>
    <definedName name="AEE" localSheetId="1">{"'ID(2)'!$E$1:$N$4"}</definedName>
    <definedName name="AEE" localSheetId="0">{"'ID(2)'!$E$1:$N$4"}</definedName>
    <definedName name="AEE">{"'ID(2)'!$E$1:$N$4"}</definedName>
    <definedName name="af" localSheetId="1">{"'ID(2)'!$E$1:$N$4"}</definedName>
    <definedName name="af" localSheetId="0">{"'ID(2)'!$E$1:$N$4"}</definedName>
    <definedName name="af">{"'ID(2)'!$E$1:$N$4"}</definedName>
    <definedName name="ag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G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G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G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a" localSheetId="1">{"'ID(2)'!$E$1:$N$4"}</definedName>
    <definedName name="aha" localSheetId="0">{"'ID(2)'!$E$1:$N$4"}</definedName>
    <definedName name="aha">{"'ID(2)'!$E$1:$N$4"}</definedName>
    <definedName name="aj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LL_VU" localSheetId="1">{"'ID(2)'!$E$1:$N$4"}</definedName>
    <definedName name="ALL_VU" localSheetId="0">{"'ID(2)'!$E$1:$N$4"}</definedName>
    <definedName name="ALL_VU">{"'ID(2)'!$E$1:$N$4"}</definedName>
    <definedName name="anscount">1</definedName>
    <definedName name="asdfa" localSheetId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sdfa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sdfa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szz" localSheetId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szz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szz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b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585_Niveau_2_Essence_revu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585_Niveau_2_Essence_revu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585_Niveau_2_Essence_revu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a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a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a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b" localSheetId="1">{"'ID(2)'!$E$1:$N$4"}</definedName>
    <definedName name="bb" localSheetId="0">{"'ID(2)'!$E$1:$N$4"}</definedName>
    <definedName name="bb">{"'ID(2)'!$E$1:$N$4"}</definedName>
    <definedName name="BBB" localSheetId="1">{"'ID(2)'!$E$1:$N$4"}</definedName>
    <definedName name="BBB" localSheetId="0">{"'ID(2)'!$E$1:$N$4"}</definedName>
    <definedName name="BBB">{"'ID(2)'!$E$1:$N$4"}</definedName>
    <definedName name="bc" localSheetId="1">{0}</definedName>
    <definedName name="bc" localSheetId="0">{0}</definedName>
    <definedName name="bc">{0}</definedName>
    <definedName name="BCX" localSheetId="1">{0}</definedName>
    <definedName name="BCX" localSheetId="0">{0}</definedName>
    <definedName name="BCX">{0}</definedName>
    <definedName name="bd" localSheetId="1">{#VALUE!,#N/A,TRUE,0;#N/A,#N/A,TRUE,0;#N/A,#N/A,TRUE,0;#N/A,#N/A,TRUE,0;#N/A,#N/A,TRUE,0;#N/A,#N/A,TRUE,0;#N/A,#N/A,TRUE,0;#N/A,#N/A,TRUE,0;#N/A,#N/A,TRUE,0;#N/A,#N/A,TRUE,0;#N/A,#N/A,TRUE,0;#N/A,#N/A,TRUE,0;#N/A,#N/A,TRUE,0}</definedName>
    <definedName name="bd" localSheetId="0">{#VALUE!,#N/A,TRUE,0;#N/A,#N/A,TRUE,0;#N/A,#N/A,TRUE,0;#N/A,#N/A,TRUE,0;#N/A,#N/A,TRUE,0;#N/A,#N/A,TRUE,0;#N/A,#N/A,TRUE,0;#N/A,#N/A,TRUE,0;#N/A,#N/A,TRUE,0;#N/A,#N/A,TRUE,0;#N/A,#N/A,TRUE,0;#N/A,#N/A,TRUE,0;#N/A,#N/A,TRUE,0}</definedName>
    <definedName name="bd">{#VALUE!,#N/A,TRUE,0;#N/A,#N/A,TRUE,0;#N/A,#N/A,TRUE,0;#N/A,#N/A,TRUE,0;#N/A,#N/A,TRUE,0;#N/A,#N/A,TRUE,0;#N/A,#N/A,TRUE,0;#N/A,#N/A,TRUE,0;#N/A,#N/A,TRUE,0;#N/A,#N/A,TRUE,0;#N/A,#N/A,TRUE,0;#N/A,#N/A,TRUE,0;#N/A,#N/A,TRUE,0}</definedName>
    <definedName name="bf" localSheetId="1">{#VALUE!,#N/A,TRUE,0;#N/A,#N/A,TRUE,0;#N/A,#N/A,TRUE,0;#N/A,#N/A,TRUE,0;#N/A,#N/A,TRUE,0;#N/A,#N/A,TRUE,0;#N/A,#N/A,TRUE,0;#N/A,#N/A,TRUE,0;#N/A,#N/A,TRUE,0;#N/A,#N/A,TRUE,0;#N/A,#N/A,TRUE,0;#N/A,#N/A,TRUE,0;#N/A,#N/A,TRUE,0}</definedName>
    <definedName name="bf" localSheetId="0">{#VALUE!,#N/A,TRUE,0;#N/A,#N/A,TRUE,0;#N/A,#N/A,TRUE,0;#N/A,#N/A,TRUE,0;#N/A,#N/A,TRUE,0;#N/A,#N/A,TRUE,0;#N/A,#N/A,TRUE,0;#N/A,#N/A,TRUE,0;#N/A,#N/A,TRUE,0;#N/A,#N/A,TRUE,0;#N/A,#N/A,TRUE,0;#N/A,#N/A,TRUE,0;#N/A,#N/A,TRUE,0}</definedName>
    <definedName name="bf">{#VALUE!,#N/A,TRUE,0;#N/A,#N/A,TRUE,0;#N/A,#N/A,TRUE,0;#N/A,#N/A,TRUE,0;#N/A,#N/A,TRUE,0;#N/A,#N/A,TRUE,0;#N/A,#N/A,TRUE,0;#N/A,#N/A,TRUE,0;#N/A,#N/A,TRUE,0;#N/A,#N/A,TRUE,0;#N/A,#N/A,TRUE,0;#N/A,#N/A,TRUE,0;#N/A,#N/A,TRUE,0}</definedName>
    <definedName name="bilan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ilan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ilan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CHGC" localSheetId="1">{"'ID(2)'!$E$1:$N$4"}</definedName>
    <definedName name="CHGC" localSheetId="0">{"'ID(2)'!$E$1:$N$4"}</definedName>
    <definedName name="CHGC">{"'ID(2)'!$E$1:$N$4"}</definedName>
    <definedName name="CIAO" localSheetId="1">{"'OBT_6M_30_6'!$S$1:$AE$53"}</definedName>
    <definedName name="CIAO" localSheetId="0">{"'OBT_6M_30_6'!$S$1:$AE$53"}</definedName>
    <definedName name="CIAO">{"'OBT_6M_30_6'!$S$1:$AE$53"}</definedName>
    <definedName name="DAI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I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I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ddddd">[3]CP121999!#REF!</definedName>
    <definedName name="de" localSheetId="1">{"'ID(2)'!$E$1:$N$4"}</definedName>
    <definedName name="de" localSheetId="0">{"'ID(2)'!$E$1:$N$4"}</definedName>
    <definedName name="de">{"'ID(2)'!$E$1:$N$4"}</definedName>
    <definedName name="deudh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eudh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eudh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fgsd" localSheetId="1">{"'ID(2)'!$E$1:$N$4"}</definedName>
    <definedName name="dfgsd" localSheetId="0">{"'ID(2)'!$E$1:$N$4"}</definedName>
    <definedName name="dfgsd">{"'ID(2)'!$E$1:$N$4"}</definedName>
    <definedName name="dom" localSheetId="1">{"'OBT_6M_30_6'!$S$1:$AE$53"}</definedName>
    <definedName name="dom" localSheetId="0">{"'OBT_6M_30_6'!$S$1:$AE$53"}</definedName>
    <definedName name="dom">{"'OBT_6M_30_6'!$S$1:$AE$53"}</definedName>
    <definedName name="DOTATIONS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OTATION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OTATION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r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r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r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wf" localSheetId="1">{#VALUE!,#N/A,TRUE,0;#N/A,#N/A,TRUE,0;#N/A,#N/A,TRUE,0;#N/A,#N/A,TRUE,0;#N/A,#N/A,TRUE,0;#N/A,#N/A,TRUE,0;#N/A,#N/A,TRUE,0;#N/A,#N/A,TRUE,0;#N/A,#N/A,TRUE,0;#N/A,#N/A,TRUE,0;#N/A,#N/A,TRUE,0;#N/A,#N/A,TRUE,0;#N/A,#N/A,TRUE,0}</definedName>
    <definedName name="dwf" localSheetId="0">{#VALUE!,#N/A,TRUE,0;#N/A,#N/A,TRUE,0;#N/A,#N/A,TRUE,0;#N/A,#N/A,TRUE,0;#N/A,#N/A,TRUE,0;#N/A,#N/A,TRUE,0;#N/A,#N/A,TRUE,0;#N/A,#N/A,TRUE,0;#N/A,#N/A,TRUE,0;#N/A,#N/A,TRUE,0;#N/A,#N/A,TRUE,0;#N/A,#N/A,TRUE,0;#N/A,#N/A,TRUE,0}</definedName>
    <definedName name="dwf">{#VALUE!,#N/A,TRUE,0;#N/A,#N/A,TRUE,0;#N/A,#N/A,TRUE,0;#N/A,#N/A,TRUE,0;#N/A,#N/A,TRUE,0;#N/A,#N/A,TRUE,0;#N/A,#N/A,TRUE,0;#N/A,#N/A,TRUE,0;#N/A,#N/A,TRUE,0;#N/A,#N/A,TRUE,0;#N/A,#N/A,TRUE,0;#N/A,#N/A,TRUE,0;#N/A,#N/A,TRUE,0}</definedName>
    <definedName name="ee" localSheetId="1">{"'ID(2)'!$E$1:$N$4"}</definedName>
    <definedName name="ee" localSheetId="0">{"'ID(2)'!$E$1:$N$4"}</definedName>
    <definedName name="ee">{"'ID(2)'!$E$1:$N$4"}</definedName>
    <definedName name="eeeee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eeee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eeee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">'[2]PERIMETRE A76'!#REF!</definedName>
    <definedName name="effacer10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0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1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1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2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3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3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3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4" localSheetId="1">{"'ID(2)'!$E$1:$N$4"}</definedName>
    <definedName name="effacer14" localSheetId="0">{"'ID(2)'!$E$1:$N$4"}</definedName>
    <definedName name="effacer14">{"'ID(2)'!$E$1:$N$4"}</definedName>
    <definedName name="effacer15" localSheetId="1">{"'ID(2)'!$E$1:$N$4"}</definedName>
    <definedName name="effacer15" localSheetId="0">{"'ID(2)'!$E$1:$N$4"}</definedName>
    <definedName name="effacer15">{"'ID(2)'!$E$1:$N$4"}</definedName>
    <definedName name="effacer17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7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7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8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8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8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9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9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9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4" localSheetId="1">{"'ID(2)'!$E$1:$N$4"}</definedName>
    <definedName name="effacer4" localSheetId="0">{"'ID(2)'!$E$1:$N$4"}</definedName>
    <definedName name="effacer4">{"'ID(2)'!$E$1:$N$4"}</definedName>
    <definedName name="effacer5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5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5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6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6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6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7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7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7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8" localSheetId="1">{"'ID(2)'!$E$1:$N$4"}</definedName>
    <definedName name="effacer8" localSheetId="0">{"'ID(2)'!$E$1:$N$4"}</definedName>
    <definedName name="effacer8">{"'ID(2)'!$E$1:$N$4"}</definedName>
    <definedName name="effacer9" localSheetId="1">{"'ID(2)'!$E$1:$N$4"}</definedName>
    <definedName name="effacer9" localSheetId="0">{"'ID(2)'!$E$1:$N$4"}</definedName>
    <definedName name="effacer9">{"'ID(2)'!$E$1:$N$4"}</definedName>
    <definedName name="ESP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ai" localSheetId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localSheetId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localSheetId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E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nce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nce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nce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3gf34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3gf34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3gf34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as" localSheetId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as" localSheetId="0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as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dehfga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dehfga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dehfga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dsafsa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dsafsa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dsafsa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f" localSheetId="1">{"'ID(2)'!$E$1:$N$4"}</definedName>
    <definedName name="ff" localSheetId="0">{"'ID(2)'!$E$1:$N$4"}</definedName>
    <definedName name="ff">{"'ID(2)'!$E$1:$N$4"}</definedName>
    <definedName name="fhgfk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hgfk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hgfk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ILLE">'[2]PERIMETRE A76'!#REF!</definedName>
    <definedName name="filna" localSheetId="1">{"'OBT_6M_30_6'!$S$1:$AE$53"}</definedName>
    <definedName name="filna" localSheetId="0">{"'OBT_6M_30_6'!$S$1:$AE$53"}</definedName>
    <definedName name="filna">{"'OBT_6M_30_6'!$S$1:$AE$53"}</definedName>
    <definedName name="freud" localSheetId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reud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reud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RVU6">'[2]PERIMETRE A76'!#REF!</definedName>
    <definedName name="fsdfd" localSheetId="1">{"'ID(2)'!$E$1:$N$4"}</definedName>
    <definedName name="fsdfd" localSheetId="0">{"'ID(2)'!$E$1:$N$4"}</definedName>
    <definedName name="fsdfd">{"'ID(2)'!$E$1:$N$4"}</definedName>
    <definedName name="fsdqdsfc" localSheetId="1">{"'ID(2)'!$E$1:$N$4"}</definedName>
    <definedName name="fsdqdsfc" localSheetId="0">{"'ID(2)'!$E$1:$N$4"}</definedName>
    <definedName name="fsdqdsfc">{"'ID(2)'!$E$1:$N$4"}</definedName>
    <definedName name="fsf" localSheetId="1">{"'ID(2)'!$E$1:$N$4"}</definedName>
    <definedName name="fsf" localSheetId="0">{"'ID(2)'!$E$1:$N$4"}</definedName>
    <definedName name="fsf">{"'ID(2)'!$E$1:$N$4"}</definedName>
    <definedName name="fsfsddf" localSheetId="1">{"'ID(2)'!$E$1:$N$4"}</definedName>
    <definedName name="fsfsddf" localSheetId="0">{"'ID(2)'!$E$1:$N$4"}</definedName>
    <definedName name="fsfsddf">{"'ID(2)'!$E$1:$N$4"}</definedName>
    <definedName name="g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g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g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g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HVN">[3]CP121999!#REF!</definedName>
    <definedName name="gi" localSheetId="1">{"'OBT_6M_30_6'!$S$1:$AE$53"}</definedName>
    <definedName name="gi" localSheetId="0">{"'OBT_6M_30_6'!$S$1:$AE$53"}</definedName>
    <definedName name="gi">{"'OBT_6M_30_6'!$S$1:$AE$53"}</definedName>
    <definedName name="gii" localSheetId="1">{"'OBT_6M_30_6'!$S$1:$AE$53"}</definedName>
    <definedName name="gii" localSheetId="0">{"'OBT_6M_30_6'!$S$1:$AE$53"}</definedName>
    <definedName name="gii">{"'OBT_6M_30_6'!$S$1:$AE$53"}</definedName>
    <definedName name="hgffff" localSheetId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hgffff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hgffff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hgt" localSheetId="1">{"'ID(2)'!$E$1:$N$4"}</definedName>
    <definedName name="hgt" localSheetId="0">{"'ID(2)'!$E$1:$N$4"}</definedName>
    <definedName name="hgt">{"'ID(2)'!$E$1:$N$4"}</definedName>
    <definedName name="HGV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HGV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HGV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HTML_CodePage">1252</definedName>
    <definedName name="HTML_Control" localSheetId="1">{"'ID(2)'!$E$1:$N$4"}</definedName>
    <definedName name="HTML_Control" localSheetId="0">{"'ID(2)'!$E$1:$N$4"}</definedName>
    <definedName name="HTML_Control">{"'ID(2)'!$E$1:$N$4"}</definedName>
    <definedName name="HTML_Description">""</definedName>
    <definedName name="HTML_Email">""</definedName>
    <definedName name="HTML_Header">"ID(2)"</definedName>
    <definedName name="HTML_LastUpdate">"26/11/1999"</definedName>
    <definedName name="HTML_LineAfter">FALSE</definedName>
    <definedName name="HTML_LineBefore">FALSE</definedName>
    <definedName name="HTML_Name">"PSA"</definedName>
    <definedName name="HTML_OBDlg2">TRUE</definedName>
    <definedName name="HTML_OBDlg3">TRUE</definedName>
    <definedName name="HTML_OBDlg4">TRUE</definedName>
    <definedName name="HTML_OS">0</definedName>
    <definedName name="HTML_PathFile">"C:\USER\Europstat\essai\MonHTML.htm"</definedName>
    <definedName name="HTML_PathTemplate">"D:\Intranet\Titolo_Stock_Anziano_mensile.htm"</definedName>
    <definedName name="HTML_Title">"Tdb_V2"</definedName>
    <definedName name="HTML1_1">"'[Quadro Macroeconomico.xls]pesi'!$A$1:$E$9"</definedName>
    <definedName name="HTML1_10">""</definedName>
    <definedName name="HTML1_11">1</definedName>
    <definedName name="HTML1_12">"C:\pubblica\Quadromacroeconomico\Tabelle\pippo.htm"</definedName>
    <definedName name="HTML1_2">1</definedName>
    <definedName name="HTML1_3">"Quadro Macroeconomico"</definedName>
    <definedName name="HTML1_4">"pesi"</definedName>
    <definedName name="HTML1_5">""</definedName>
    <definedName name="HTML1_6">-4146</definedName>
    <definedName name="HTML1_7">-4146</definedName>
    <definedName name="HTML1_8">"02/07/96"</definedName>
    <definedName name="HTML1_9">"Giorgio Poli"</definedName>
    <definedName name="HTML2_1">"[OBT_6M_1.XLS]OBT_6M_sem!$B$5:$M$51"</definedName>
    <definedName name="HTML2_10">""</definedName>
    <definedName name="HTML2_11">1</definedName>
    <definedName name="HTML2_12">"C:\WEB\EXCEL\STK_ANZ\ANZ_6M.HTM"</definedName>
    <definedName name="HTML2_2">-4146</definedName>
    <definedName name="HTML2_3">"C:\WEB\EXCEL\STK_ANZ\HTMLTEMP.HTM"</definedName>
    <definedName name="HTML2_4">""</definedName>
    <definedName name="HTML2_5">""</definedName>
    <definedName name="HTML2_6">-4146</definedName>
    <definedName name="HTML2_7">-4146</definedName>
    <definedName name="HTML2_8">"99/11/04"</definedName>
    <definedName name="HTML2_9">""</definedName>
    <definedName name="HTML3_1">"'[ALL.XLS]ﾏｽﾀ(P)'!$A$1958:$C$2003"</definedName>
    <definedName name="HTML3_10">""</definedName>
    <definedName name="HTML3_11">1</definedName>
    <definedName name="HTML3_12">"L:\Gijoshi\public\enics\UPG\SYOUBUN\MyHTML.htm"</definedName>
    <definedName name="HTML3_2">1</definedName>
    <definedName name="HTML3_3">"小分類"</definedName>
    <definedName name="HTML3_4">""</definedName>
    <definedName name="HTML3_5">""</definedName>
    <definedName name="HTML3_6">-4146</definedName>
    <definedName name="HTML3_7">-4146</definedName>
    <definedName name="HTML3_8">"99/11/09"</definedName>
    <definedName name="HTML3_9">""</definedName>
    <definedName name="HTMLCount">1</definedName>
    <definedName name="ipo" localSheetId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ipo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ipo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a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a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a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C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C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C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HJJ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HJJ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HJJ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j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j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j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LKGJG" localSheetId="1">{"'OBT_6M_30_6'!$S$1:$AE$53"}</definedName>
    <definedName name="JLKGJG" localSheetId="0">{"'OBT_6M_30_6'!$S$1:$AE$53"}</definedName>
    <definedName name="JLKGJG">{"'OBT_6M_30_6'!$S$1:$AE$53"}</definedName>
    <definedName name="KPI" localSheetId="1">{"'OBT_6M_30_6'!$S$1:$AE$53"}</definedName>
    <definedName name="KPI" localSheetId="0">{"'OBT_6M_30_6'!$S$1:$AE$53"}</definedName>
    <definedName name="KPI">{"'OBT_6M_30_6'!$S$1:$AE$53"}</definedName>
    <definedName name="LIDIA" localSheetId="1">{"'OBT_6M_30_6'!$S$1:$AE$53"}</definedName>
    <definedName name="LIDIA" localSheetId="0">{"'OBT_6M_30_6'!$S$1:$AE$53"}</definedName>
    <definedName name="LIDIA">{"'OBT_6M_30_6'!$S$1:$AE$53"}</definedName>
    <definedName name="LIDIA2" localSheetId="1">{"'OBT_6M_30_6'!$S$1:$AE$53"}</definedName>
    <definedName name="LIDIA2" localSheetId="0">{"'OBT_6M_30_6'!$S$1:$AE$53"}</definedName>
    <definedName name="LIDIA2">{"'OBT_6M_30_6'!$S$1:$AE$53"}</definedName>
    <definedName name="LIDIA3" localSheetId="1">{"'OBT_6M_30_6'!$S$1:$AE$53"}</definedName>
    <definedName name="LIDIA3" localSheetId="0">{"'OBT_6M_30_6'!$S$1:$AE$53"}</definedName>
    <definedName name="LIDIA3">{"'OBT_6M_30_6'!$S$1:$AE$53"}</definedName>
    <definedName name="LIDIA4" localSheetId="1">{"'OBT_6M_30_6'!$S$1:$AE$53"}</definedName>
    <definedName name="LIDIA4" localSheetId="0">{"'OBT_6M_30_6'!$S$1:$AE$53"}</definedName>
    <definedName name="LIDIA4">{"'OBT_6M_30_6'!$S$1:$AE$53"}</definedName>
    <definedName name="limcount">1</definedName>
    <definedName name="m" localSheetId="1">{"'ID(2)'!$E$1:$N$4"}</definedName>
    <definedName name="m" localSheetId="0">{"'ID(2)'!$E$1:$N$4"}</definedName>
    <definedName name="m">{"'ID(2)'!$E$1:$N$4"}</definedName>
    <definedName name="Maciek" localSheetId="1">{"'ID(2)'!$E$1:$N$4"}</definedName>
    <definedName name="Maciek" localSheetId="0">{"'ID(2)'!$E$1:$N$4"}</definedName>
    <definedName name="Maciek">{"'ID(2)'!$E$1:$N$4"}</definedName>
    <definedName name="Maintenanc" localSheetId="1">{"'ID(2)'!$E$1:$N$4"}</definedName>
    <definedName name="Maintenanc" localSheetId="0">{"'ID(2)'!$E$1:$N$4"}</definedName>
    <definedName name="Maintenanc">{"'ID(2)'!$E$1:$N$4"}</definedName>
    <definedName name="Maintenance" localSheetId="1">{"'ID(2)'!$E$1:$N$4"}</definedName>
    <definedName name="Maintenance" localSheetId="0">{"'ID(2)'!$E$1:$N$4"}</definedName>
    <definedName name="Maintenance">{"'ID(2)'!$E$1:$N$4"}</definedName>
    <definedName name="merde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erde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erde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MC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MC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MC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ontée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ontée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ontée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localSheetId="1">{"'ID(2)'!$E$1:$N$4"}</definedName>
    <definedName name="nb" localSheetId="0">{"'ID(2)'!$E$1:$N$4"}</definedName>
    <definedName name="nb">{"'ID(2)'!$E$1:$N$4"}</definedName>
    <definedName name="og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igm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igm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igm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">0</definedName>
    <definedName name="philippe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hilippe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hilippe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P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xlnm.Print_Area" localSheetId="1">Fedlap!$A$1:$A$3</definedName>
    <definedName name="_xlnm.Print_Area" localSheetId="3">'Jubileumi ajánlat'!$A$1:$G$25</definedName>
    <definedName name="_xlnm.Print_Area" localSheetId="2">Listaárak!$A$1:$G$32</definedName>
    <definedName name="_xlnm.Print_Area" localSheetId="6">'Műszaki adatok'!$A$1:$G$78</definedName>
    <definedName name="_xlnm.Print_Area" localSheetId="5">Opciók!$A$1:$J$97</definedName>
    <definedName name="_xlnm.Print_Area" localSheetId="4">'PHEV listaárak'!$A$1:$H$35</definedName>
    <definedName name="PROVA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OVA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OVA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q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q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q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qsdf">#N/A</definedName>
    <definedName name="rf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rf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rf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rpce" localSheetId="1">{"'ID(2)'!$E$1:$N$4"}</definedName>
    <definedName name="rpce" localSheetId="0">{"'ID(2)'!$E$1:$N$4"}</definedName>
    <definedName name="rpce">{"'ID(2)'!$E$1:$N$4"}</definedName>
    <definedName name="rqsrgsdgqsd" localSheetId="1">{"'ID(2)'!$E$1:$N$4"}</definedName>
    <definedName name="rqsrgsdgqsd" localSheetId="0">{"'ID(2)'!$E$1:$N$4"}</definedName>
    <definedName name="rqsrgsdgqsd">{"'ID(2)'!$E$1:$N$4"}</definedName>
    <definedName name="RTT" localSheetId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RTT" localSheetId="0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RTT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SAPBEXdnldView">"40CTYPLXNHHYHJYHGFQ41IGB4"</definedName>
    <definedName name="SAPBEXrevision">1</definedName>
    <definedName name="SAPBEXsysID">"PVN"</definedName>
    <definedName name="SAPBEXwbID">"40GZ1DAMCMU70N6KHY8CXA9MQ"</definedName>
    <definedName name="sd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dsdsd" localSheetId="1">{"'OBT_6M_30_6'!$S$1:$AE$53"}</definedName>
    <definedName name="sdsdsd" localSheetId="0">{"'OBT_6M_30_6'!$S$1:$AE$53"}</definedName>
    <definedName name="sdsdsd">{"'OBT_6M_30_6'!$S$1:$AE$53"}</definedName>
    <definedName name="sencount">1</definedName>
    <definedName name="sert" localSheetId="1">{0}</definedName>
    <definedName name="sert" localSheetId="0">{0}</definedName>
    <definedName name="sert">{0}</definedName>
    <definedName name="sgsf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gsf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gsf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olver_adj">[4]Dossier!#REF!</definedName>
    <definedName name="solver_lin">0</definedName>
    <definedName name="solver_num">0</definedName>
    <definedName name="solver_opt">[4]Dossier!#REF!</definedName>
    <definedName name="solver_tmp" localSheetId="1">[4]Dossier!#REF!,[4]Dossier!#REF!,[4]Dossier!#REF!,[4]Dossier!#REF!</definedName>
    <definedName name="solver_tmp" localSheetId="0">[4]Dossier!#REF!,[4]Dossier!#REF!,[4]Dossier!#REF!,[4]Dossier!#REF!</definedName>
    <definedName name="solver_tmp">[4]Dossier!#REF!,[4]Dossier!#REF!,[4]Dossier!#REF!,[4]Dossier!#REF!</definedName>
    <definedName name="solver_typ">3</definedName>
    <definedName name="solver_val">0.02</definedName>
    <definedName name="SSSS" localSheetId="1">{"'OBT_6M_30_6'!$S$1:$AE$53"}</definedName>
    <definedName name="SSSS" localSheetId="0">{"'OBT_6M_30_6'!$S$1:$AE$53"}</definedName>
    <definedName name="SSSS">{"'OBT_6M_30_6'!$S$1:$AE$53"}</definedName>
    <definedName name="sssss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sss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sss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ssttt" localSheetId="1">{#N/A,#N/A,FALSE,"CKD Price Build Up"}</definedName>
    <definedName name="sssttt" localSheetId="0">{#N/A,#N/A,FALSE,"CKD Price Build Up"}</definedName>
    <definedName name="sssttt">{#N/A,#N/A,FALSE,"CKD Price Build Up"}</definedName>
    <definedName name="STOP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" localSheetId="1">{#N/A,#N/A,FALSE,"UT-36100"}</definedName>
    <definedName name="STOPPPP" localSheetId="0">{#N/A,#N/A,FALSE,"UT-36100"}</definedName>
    <definedName name="STOPPPP">{#N/A,#N/A,FALSE,"UT-36100"}</definedName>
    <definedName name="STOPPPPPP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" localSheetId="1">{#N/A,#N/A,FALSE,"UT-36100 (2)"}</definedName>
    <definedName name="STOPPPPPPP" localSheetId="0">{#N/A,#N/A,FALSE,"UT-36100 (2)"}</definedName>
    <definedName name="STOPPPPPPP">{#N/A,#N/A,FALSE,"UT-36100 (2)"}</definedName>
    <definedName name="STOPPPPPPPP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" localSheetId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TOPPPPPPPPPPP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TOPPPPPPPPPPP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TOPPPPPPPPPPPP" localSheetId="1">{0,0,0,0;0,0,0,0;0,0,0,0;0,0,0,0;0,0,0,0;0,0,"",0;0,0,0,0;0,0,0,0;0,0,0,0;0,0,0,0;0,0,0,0;0,0,0,0;0,0,0,0}</definedName>
    <definedName name="STOPPPPPPPPPPPP" localSheetId="0">{0,0,0,0;0,0,0,0;0,0,0,0;0,0,0,0;0,0,0,0;0,0,"",0;0,0,0,0;0,0,0,0;0,0,0,0;0,0,0,0;0,0,0,0;0,0,0,0;0,0,0,0}</definedName>
    <definedName name="STOPPPPPPPPPPPP">{0,0,0,0;0,0,0,0;0,0,0,0;0,0,0,0;0,0,0,0;0,0,"",0;0,0,0,0;0,0,0,0;0,0,0,0;0,0,0,0;0,0,0,0;0,0,0,0;0,0,0,0}</definedName>
    <definedName name="STOPPPPPPPPPPPPP" localSheetId="1">{#N/A,#N/A,FALSE,"UT-36400-36600-36700-36800-36A0"}</definedName>
    <definedName name="STOPPPPPPPPPPPPP" localSheetId="0">{#N/A,#N/A,FALSE,"UT-36400-36600-36700-36800-36A0"}</definedName>
    <definedName name="STOPPPPPPPPPPPPP">{#N/A,#N/A,FALSE,"UT-36400-36600-36700-36800-36A0"}</definedName>
    <definedName name="STOPPPPPPPPPPPPPPPPPP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PPPPPP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PPPP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PPPP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ata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ata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ata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_040511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_040511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_04051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10" localSheetId="1">{"'ID(2)'!$E$1:$N$4"}</definedName>
    <definedName name="TEST10" localSheetId="0">{"'ID(2)'!$E$1:$N$4"}</definedName>
    <definedName name="TEST10">{"'ID(2)'!$E$1:$N$4"}</definedName>
    <definedName name="TEST2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3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3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3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7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7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7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8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8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8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9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9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9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ITITIT" localSheetId="1">{"'ID(2)'!$E$1:$N$4"}</definedName>
    <definedName name="TITITIT" localSheetId="0">{"'ID(2)'!$E$1:$N$4"}</definedName>
    <definedName name="TITITIT">{"'ID(2)'!$E$1:$N$4"}</definedName>
    <definedName name="to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to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to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to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ttt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ttt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ttt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tu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tu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tu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yty" localSheetId="1">{"'ID(2)'!$E$1:$N$4"}</definedName>
    <definedName name="tyty" localSheetId="0">{"'ID(2)'!$E$1:$N$4"}</definedName>
    <definedName name="tyty">{"'ID(2)'!$E$1:$N$4"}</definedName>
    <definedName name="uhou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hou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hou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jhjg" localSheetId="1">{#N/A,#N/A,FALSE,"Contr. Margin"}</definedName>
    <definedName name="ujhjg" localSheetId="0">{#N/A,#N/A,FALSE,"Contr. Margin"}</definedName>
    <definedName name="ujhjg">{#N/A,#N/A,FALSE,"Contr. Margin"}</definedName>
    <definedName name="uu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localSheetId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uy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uy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v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v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v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vv" localSheetId="1">{"'ID(2)'!$E$1:$N$4"}</definedName>
    <definedName name="vv" localSheetId="0">{"'ID(2)'!$E$1:$N$4"}</definedName>
    <definedName name="vv">{"'ID(2)'!$E$1:$N$4"}</definedName>
    <definedName name="VVV" localSheetId="1">{"'OBT_6M_30_6'!$S$1:$AE$53"}</definedName>
    <definedName name="VVV" localSheetId="0">{"'OBT_6M_30_6'!$S$1:$AE$53"}</definedName>
    <definedName name="VVV">{"'OBT_6M_30_6'!$S$1:$AE$53"}</definedName>
    <definedName name="wqedw" localSheetId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qedw" localSheetId="0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qedw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Big._.Four._.Countries." localSheetId="1">{#N/A,#N/A,FALSE,"Japan";#N/A,#N/A,FALSE,"Taiwan";#N/A,#N/A,FALSE,"Thailand";#N/A,#N/A,FALSE,"Australia"}</definedName>
    <definedName name="wrn.Big._.Four._.Countries." localSheetId="0">{#N/A,#N/A,FALSE,"Japan";#N/A,#N/A,FALSE,"Taiwan";#N/A,#N/A,FALSE,"Thailand";#N/A,#N/A,FALSE,"Australia"}</definedName>
    <definedName name="wrn.Big._.Four._.Countries.">{#N/A,#N/A,FALSE,"Japan";#N/A,#N/A,FALSE,"Taiwan";#N/A,#N/A,FALSE,"Thailand";#N/A,#N/A,FALSE,"Australia"}</definedName>
    <definedName name="wrn.Bilan._.mensuel._.X5.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Bilan._.mensuel._.X5.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Bilan._.mensuel._.X5.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CKD._.Price._.Build._.Up." localSheetId="1">{#N/A,#N/A,FALSE,"CKD Price Build Up"}</definedName>
    <definedName name="wrn.CKD._.Price._.Build._.Up." localSheetId="0">{#N/A,#N/A,FALSE,"CKD Price Build Up"}</definedName>
    <definedName name="wrn.CKD._.Price._.Build._.Up.">{#N/A,#N/A,FALSE,"CKD Price Build Up"}</definedName>
    <definedName name="wrn.Contribution._.Margin." localSheetId="1">{#N/A,#N/A,FALSE,"Contr. Margin"}</definedName>
    <definedName name="wrn.Contribution._.Margin." localSheetId="0">{#N/A,#N/A,FALSE,"Contr. Margin"}</definedName>
    <definedName name="wrn.Contribution._.Margin.">{#N/A,#N/A,FALSE,"Contr. Margin"}</definedName>
    <definedName name="wrn.due_stringhe_bdg_po." localSheetId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po." localSheetId="0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po.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tc." localSheetId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bdg_tc." localSheetId="0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bdg_tc.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po_tc." localSheetId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due_stringhe_po_tc." localSheetId="0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due_stringhe_po_tc.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Print." localSheetId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" localSheetId="0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_.Full._.Report." localSheetId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Print._.Full._.Report." localSheetId="0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Print._.Full._.Report.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total." localSheetId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total.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total.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tre_stringhe." localSheetId="1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tre_stringhe." localSheetId="0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tre_stringhe.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UT1." localSheetId="1">{#N/A,#N/A,FALSE,"UT-36100"}</definedName>
    <definedName name="wrn.UT1." localSheetId="0">{#N/A,#N/A,FALSE,"UT-36100"}</definedName>
    <definedName name="wrn.UT1.">{#N/A,#N/A,FALSE,"UT-36100"}</definedName>
    <definedName name="wrn.UT2." localSheetId="1">{#N/A,#N/A,FALSE,"UT-36100 (2)"}</definedName>
    <definedName name="wrn.UT2." localSheetId="0">{#N/A,#N/A,FALSE,"UT-36100 (2)"}</definedName>
    <definedName name="wrn.UT2.">{#N/A,#N/A,FALSE,"UT-36100 (2)"}</definedName>
    <definedName name="wrn.UT3." localSheetId="1">{#N/A,#N/A,FALSE,"UT-36400-36600-36700-36800-36A0"}</definedName>
    <definedName name="wrn.UT3." localSheetId="0">{#N/A,#N/A,FALSE,"UT-36400-36600-36700-36800-36A0"}</definedName>
    <definedName name="wrn.UT3.">{#N/A,#N/A,FALSE,"UT-36400-36600-36700-36800-36A0"}</definedName>
    <definedName name="wsds" localSheetId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sds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sds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xcv" localSheetId="1">{0,0,0,0;0,0,0,0;0,0,0,0;0,0,0,0;0,0,0,0;0,0,"",0;0,0,0,0;0,0,0,0;0,0,0,0;0,0,0,0;0,0,0,0;0,0,0,0;0,0,0,0}</definedName>
    <definedName name="xcv" localSheetId="0">{0,0,0,0;0,0,0,0;0,0,0,0;0,0,0,0;0,0,0,0;0,0,"",0;0,0,0,0;0,0,0,0;0,0,0,0;0,0,0,0;0,0,0,0;0,0,0,0;0,0,0,0}</definedName>
    <definedName name="xcv">{0,0,0,0;0,0,0,0;0,0,0,0;0,0,0,0;0,0,0,0;0,0,"",0;0,0,0,0;0,0,0,0;0,0,0,0;0,0,0,0;0,0,0,0;0,0,0,0;0,0,0,0}</definedName>
    <definedName name="XX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y">255</definedName>
    <definedName name="zerzer" localSheetId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erzer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erzer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frezre" localSheetId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zfrezre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zfrezre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zreze" localSheetId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ZZZZZZZZZZZZZ" localSheetId="1">{"'OBT_6M_30_6'!$S$1:$AE$53"}</definedName>
    <definedName name="ZZZZZZZZZZZZZZ" localSheetId="0">{"'OBT_6M_30_6'!$S$1:$AE$53"}</definedName>
    <definedName name="ZZZZZZZZZZZZZZ">{"'OBT_6M_30_6'!$S$1:$AE$53"}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6" i="5" l="1"/>
  <c r="F25" i="5"/>
  <c r="G24" i="5"/>
  <c r="G26" i="5"/>
  <c r="F28" i="14"/>
  <c r="G28" i="14"/>
  <c r="H28" i="14"/>
  <c r="E19" i="5"/>
  <c r="F18" i="5"/>
  <c r="G17" i="5"/>
  <c r="G19" i="5"/>
  <c r="F21" i="14"/>
  <c r="G21" i="14"/>
  <c r="H21" i="14"/>
  <c r="H22" i="14"/>
  <c r="G22" i="14"/>
  <c r="G20" i="14"/>
  <c r="F20" i="14"/>
  <c r="G18" i="5"/>
  <c r="F19" i="5"/>
  <c r="F17" i="5"/>
  <c r="E18" i="5"/>
  <c r="H29" i="14"/>
  <c r="G29" i="14"/>
  <c r="G27" i="14"/>
  <c r="F27" i="14"/>
  <c r="G25" i="5"/>
  <c r="F26" i="5"/>
  <c r="F24" i="5"/>
  <c r="E25" i="5"/>
  <c r="E24" i="5" l="1"/>
  <c r="E17" i="5"/>
  <c r="A34" i="14"/>
  <c r="A3" i="11" l="1"/>
  <c r="A95" i="6" l="1"/>
  <c r="A32" i="6"/>
</calcChain>
</file>

<file path=xl/sharedStrings.xml><?xml version="1.0" encoding="utf-8"?>
<sst xmlns="http://schemas.openxmlformats.org/spreadsheetml/2006/main" count="899" uniqueCount="343">
  <si>
    <t>Active Pack</t>
  </si>
  <si>
    <t>Allure Pack</t>
  </si>
  <si>
    <t>GT</t>
  </si>
  <si>
    <t>ZHBC</t>
  </si>
  <si>
    <t>S</t>
  </si>
  <si>
    <t>ZHV5</t>
  </si>
  <si>
    <t>ZHV8</t>
  </si>
  <si>
    <t>ZHBN</t>
  </si>
  <si>
    <t>ZHVE</t>
  </si>
  <si>
    <t>ZHVB</t>
  </si>
  <si>
    <t>YD02</t>
  </si>
  <si>
    <t>YD04</t>
  </si>
  <si>
    <t>MO02</t>
  </si>
  <si>
    <t>VB09</t>
  </si>
  <si>
    <t>AB13</t>
  </si>
  <si>
    <t>UF02</t>
  </si>
  <si>
    <t>NF04</t>
  </si>
  <si>
    <t>N101</t>
  </si>
  <si>
    <t>WY17</t>
  </si>
  <si>
    <t>WY18</t>
  </si>
  <si>
    <t>ZE28</t>
  </si>
  <si>
    <t>ZE29</t>
  </si>
  <si>
    <t>VD02</t>
  </si>
  <si>
    <t>VD09</t>
  </si>
  <si>
    <t>OK02</t>
  </si>
  <si>
    <t>LW02</t>
  </si>
  <si>
    <t>HU13</t>
  </si>
  <si>
    <t>HU14</t>
  </si>
  <si>
    <t>RE07</t>
  </si>
  <si>
    <t xml:space="preserve">
WAAW</t>
  </si>
  <si>
    <t>WAAY</t>
  </si>
  <si>
    <t xml:space="preserve">
WABE</t>
  </si>
  <si>
    <t>WACM</t>
  </si>
  <si>
    <t>WABA</t>
  </si>
  <si>
    <t>UL03</t>
  </si>
  <si>
    <t>JD20</t>
  </si>
  <si>
    <t>WLC5</t>
  </si>
  <si>
    <t>WLU8</t>
  </si>
  <si>
    <t>WL14</t>
  </si>
  <si>
    <t>UN02</t>
  </si>
  <si>
    <t>WP25</t>
  </si>
  <si>
    <t>WP29</t>
  </si>
  <si>
    <t>5N02</t>
  </si>
  <si>
    <t>YR07</t>
  </si>
  <si>
    <t>AQ01</t>
  </si>
  <si>
    <t>ENCH</t>
  </si>
  <si>
    <t>ENHH</t>
  </si>
  <si>
    <t>EN48</t>
  </si>
  <si>
    <t>YE02</t>
  </si>
  <si>
    <t>KK02</t>
  </si>
  <si>
    <t>LZ01</t>
  </si>
  <si>
    <t>LZ02</t>
  </si>
  <si>
    <t>NG39</t>
  </si>
  <si>
    <t>-</t>
  </si>
  <si>
    <t>17" Chicago könnyűfém keréktárcsa 215/65 R17 + defektjavító készlet</t>
  </si>
  <si>
    <t>19" San Francisco könnyűfém keréktárcsa 205/55 R19 + defektjavító készlet</t>
  </si>
  <si>
    <t>Kulcs nélküli indítás</t>
  </si>
  <si>
    <t xml:space="preserve">Kulcs nélküli nyitás és indítás </t>
  </si>
  <si>
    <t>Éjjellátó rendszer</t>
  </si>
  <si>
    <t>Első és hátsó parkolóradar + tolatókamera</t>
  </si>
  <si>
    <t>EcoLED fényszórók</t>
  </si>
  <si>
    <t>Színezett hővédő szélvédő és üvegek</t>
  </si>
  <si>
    <t>Sötétített hátsó szélvédő és oldalüvegezés</t>
  </si>
  <si>
    <t>Colyn bőr-szövet kárpit mentazöld varrással</t>
  </si>
  <si>
    <t>Fűthető első ülések és síkba dönthető utasülés</t>
  </si>
  <si>
    <t xml:space="preserve">FOCAL Hi-Fi rendszer: 12 csatornás, 515 Wattos erősítő D/AB osztályú hibrid erősítő, 200 mm-es hármas tekercselésű subwoofer, inverz alu dómos magassugárzók, polyglass technológiával készülő középsugárzók, többrétegű hangszigetelt szélvédő üvegezés </t>
  </si>
  <si>
    <t>3db 12 Voltos csatlakozó</t>
  </si>
  <si>
    <t>Vezeték nélküli telefontöltő a középkonzol aljánál (Qi szabvány szerint)</t>
  </si>
  <si>
    <t>Szerszám nélkül leszerelhető (RDSO) vonóhorog 13 pólusos csatlakozóval, vontatmánystabilizáló rendszerrel (ESP)</t>
  </si>
  <si>
    <t>Alcantara betétek a műszerfalon és az ajtókon</t>
  </si>
  <si>
    <t>Alu pedálok és lábpihentető, inox küszöbborítások elöl</t>
  </si>
  <si>
    <t>3,7kW -os fedélzeti töltő (1 fázisú)</t>
  </si>
  <si>
    <t>7,4kW-os fedélzeti töltő (1 fázisú)</t>
  </si>
  <si>
    <t>Láblendítéssel nyitható motorizált csomagtér ajtó</t>
  </si>
  <si>
    <t>Grip Control lejtmenet vezérlővel, 18" Los Angeles könnyűfém keréktárcsák (Hybrid modelleken nem elérhető)</t>
  </si>
  <si>
    <t>Nyitható panoráma üvegtető, elektromos árnyékolóval, kék hangulatfénnyel</t>
  </si>
  <si>
    <t>Fűthető első szélvédő (szélvédő alsó és oldalsó része, kizárólag 1.6 PureTech 180 EAT8, és hibrid motorizációkhoz)</t>
  </si>
  <si>
    <t>Mistral fekete bőr-alcantara kárpit Aikinite díszvarrással</t>
  </si>
  <si>
    <t>Fekete nappa bőrkárpit Tramontane díszvarrással</t>
  </si>
  <si>
    <t>Piros nappa bőrkárpit Aikinite díszvarrással</t>
  </si>
  <si>
    <t>Vezetőülés: manuálisan állítható magasság
Utasülés: manuálisan állítható magasság</t>
  </si>
  <si>
    <t>Vezetőülés: manuálisan állítható magasság, deréktámasz
Utasülés: manuálisan állítható magasság, síkba dönthető</t>
  </si>
  <si>
    <t>Gyöngyházfehér (3 rétegű)</t>
  </si>
  <si>
    <t>Ultimate vörös (3 rétegű)</t>
  </si>
  <si>
    <t>Perla Nera fekete</t>
  </si>
  <si>
    <t>Platinum szürke</t>
  </si>
  <si>
    <t>Artense szürke</t>
  </si>
  <si>
    <t>Celebes kék</t>
  </si>
  <si>
    <t>M0SY</t>
  </si>
  <si>
    <t>M0F4</t>
  </si>
  <si>
    <t>M0VL</t>
  </si>
  <si>
    <t>M09V</t>
  </si>
  <si>
    <t>N9M6</t>
  </si>
  <si>
    <t>M5F3</t>
  </si>
  <si>
    <t>Fekete tetőfényezés (Perla Nera)</t>
  </si>
  <si>
    <t>DAB, 4 középsugárzó, 2 magassugárzó, Bluetooth, USB, 8" kapacitív érintőképernyő, multikormány</t>
  </si>
  <si>
    <t>DAB, 4 középsugárzó, 2 magassugárzó, Bluetooth, USB, 8" kapacitív érintőképernyő, multikormány + Mirror Screen funkció</t>
  </si>
  <si>
    <t>Fekete "Carbone" betétek a műszerfalon és az ajtópanelen (ajtópanel hangulatvilágítás nélkül) (Bőrkárpit, Focal HIFI és panoráma üvegtető opciók esetén sötétszürke Brumeo textil betét)</t>
  </si>
  <si>
    <t>Type 2 / EF töltőkábel 230V falicsatlakozóhoz</t>
  </si>
  <si>
    <t>Felszereltség</t>
  </si>
  <si>
    <t>Motor</t>
  </si>
  <si>
    <t>6 seb. man.</t>
  </si>
  <si>
    <t>8 seb. auto</t>
  </si>
  <si>
    <t>Váltó</t>
  </si>
  <si>
    <t>BlueHDi  1499 cm3 130LE</t>
  </si>
  <si>
    <t>PureTech 1199 cm3 130LE</t>
  </si>
  <si>
    <t>Benzin</t>
  </si>
  <si>
    <t>Dízel</t>
  </si>
  <si>
    <t>**A gyári szerződéses jótállás és az Optiway Optimum szerződés keretében nyújtott jótállás szolgáltatásai kizárólag abban  az esetben vehetők igénybe, ha az adásvételi szerződésben, a Szervizfüzetben és a Szolgáltatási Szerződésben foglalt feltételek és körülmények egyidejűleg teljesülnek.</t>
  </si>
  <si>
    <t>KK01</t>
  </si>
  <si>
    <t>Kényelem</t>
  </si>
  <si>
    <t>Biztonság</t>
  </si>
  <si>
    <t>Beltér</t>
  </si>
  <si>
    <t>Multimédia</t>
  </si>
  <si>
    <t>Külső megjelenés</t>
  </si>
  <si>
    <t>Töltés</t>
  </si>
  <si>
    <t xml:space="preserve"> </t>
  </si>
  <si>
    <t>S*</t>
  </si>
  <si>
    <t>Szőnyeggarnitúra (*Bőrkárpit rendelése esetén széria)</t>
  </si>
  <si>
    <t>2db A típusú USB csatlakozó a hátsó sorban (*WP29 rendelése esetén)</t>
  </si>
  <si>
    <t>19" Washington könnyűfém keréktárcsa 205/55 R19 + defektjavító készlet 
(*Black Pack rendelése esetén)</t>
  </si>
  <si>
    <t>18" Los Angeles könnyűfém keréktárcsa 225/55 R18 + defektjavító készlet
(*Grip Control rendelése esetén)</t>
  </si>
  <si>
    <t>Elektromosan behajtható tükrök oroszlán logo grafikával
(*Panorámatető rendelése esetén)</t>
  </si>
  <si>
    <t>Riasztó, szuperretesz, elektromos gyerekzár (Hibrid modelleken LW02-vel nem rendelhető)</t>
  </si>
  <si>
    <t>8DFJ</t>
  </si>
  <si>
    <t>8DFX</t>
  </si>
  <si>
    <t>0JFI</t>
  </si>
  <si>
    <t>Vezetőülés: 8 irányban elektromosan állítható, memóriafunkcióval
Utasülés: manuálisan állítható, síkba dönthető utasülés 
+ ülésfűtés + masszázsfunkció
(Nappa bőrkárpit rendelése esetén széria)</t>
  </si>
  <si>
    <t>Automatikus kétzónás klímaberendezés 2. sori kivezetéssel</t>
  </si>
  <si>
    <t>Full LED fényszórók távolsági fényszóró asszisztenssel,  LED első ködfényszórók kanyarfény funkcióval, redukált világítású köd funkcióval</t>
  </si>
  <si>
    <t>Safety Plus II. csomag:
• Kamera és radar alapú  automatikus vészfékező rendszer (5-145km/h) nappali és éjszakai fényviszonyok mellett - gyalogosfelismeréssel
• Tempomat és sebességhatároló
• Sávtartó asszisztens
• Holttérfigyelő rendszer
• Pihenőidő figyelmeztetés (vezetési stílus alapján)
• Keret nélküli fényre sötétedő belső tükör</t>
  </si>
  <si>
    <t>Alumínium tetősínek</t>
  </si>
  <si>
    <t>Tartozékként rendelhető pótkerék (kivéve Focal Hifi esetén)</t>
  </si>
  <si>
    <t>48FQ</t>
  </si>
  <si>
    <t>18" Detroit kéttónusú (szürke) könnyűfém keréktárcsa 225/55 R18 + defektjavító készlet</t>
  </si>
  <si>
    <t>18" Detroit kéttónusú (fekete) könnyűfém keréktárcsa 225/55 R18 + defektjavító készlet</t>
  </si>
  <si>
    <t>Listaár</t>
  </si>
  <si>
    <t>Távirányítású központi zár, 2 db távirányítós kulccsal</t>
  </si>
  <si>
    <t>Vezető- és utasoldali légzsák, oldallégzsákok elöl, függönylégzsákok elöl és hátul</t>
  </si>
  <si>
    <t>1.2 l PureTech 130ch
6 seb.man.</t>
  </si>
  <si>
    <t>1.2 l PureTech 130ch
EAT8</t>
  </si>
  <si>
    <t>1.5 l BlueHDI 130ch
EAT8</t>
  </si>
  <si>
    <t>1.6 PureTech PHEV 225ch EAT8 FWD</t>
  </si>
  <si>
    <t>1.6 PureTech PHEV 300ch EAT8 AWD</t>
  </si>
  <si>
    <t>MOTOR</t>
  </si>
  <si>
    <t>Hengerûrtartalom (cm3)</t>
  </si>
  <si>
    <t>Hengerek száma</t>
  </si>
  <si>
    <t>Maximális teljesítmény kW/LE (Fordulat/perc)</t>
  </si>
  <si>
    <t>96 / 130 (5500)</t>
  </si>
  <si>
    <t>96 / 130 (3750)</t>
  </si>
  <si>
    <t>180 / 225 (5500)</t>
  </si>
  <si>
    <t>200 / 300 (6000)</t>
  </si>
  <si>
    <t>Maximális nyomaték  Nm (Fordulat/perc)</t>
  </si>
  <si>
    <t>230 (1750)</t>
  </si>
  <si>
    <t>300 (1750)</t>
  </si>
  <si>
    <t>300 (3000)</t>
  </si>
  <si>
    <t>Szelepek száma</t>
  </si>
  <si>
    <t>Elektromotor maximális teljesítmény kW/LE (Fordulat/perc)</t>
  </si>
  <si>
    <t>81/110 (2500)</t>
  </si>
  <si>
    <t>elöl: 81/110 (2500)
hátul: 83/113 (4760)</t>
  </si>
  <si>
    <t>Elektromotor maximális  nyomaték  Nm (Fordulat/perc)</t>
  </si>
  <si>
    <t>320 (500-2500)</t>
  </si>
  <si>
    <t>elöl: 320 (500-2500)
hátul: 166 (0-4760)</t>
  </si>
  <si>
    <t>Kombinált maximális teljesítmény kW/LE</t>
  </si>
  <si>
    <t>165/225</t>
  </si>
  <si>
    <t>221/300</t>
  </si>
  <si>
    <t>Kombinált maximális nyomaték (Nm)</t>
  </si>
  <si>
    <t>GUMI</t>
  </si>
  <si>
    <t>Méret (felszereltségtől függően)</t>
  </si>
  <si>
    <t>215/65 R17 V ULRR
225/55 R18 V ULRR
205/55 R19 V</t>
  </si>
  <si>
    <t>FUTÓMÛ</t>
  </si>
  <si>
    <t>Elöl</t>
  </si>
  <si>
    <t>Pseudo-McPherson felfüggesztés, hidraulikus lengéscsillapítók, stabilizátor rúd</t>
  </si>
  <si>
    <t>Hátul</t>
  </si>
  <si>
    <t>Hosszlengôkarok, tekercsrugók, hidraulikus lengéscsillapítók</t>
  </si>
  <si>
    <t>FÉK</t>
  </si>
  <si>
    <t>Hűtött tárcsák úszó nyergekkel, automatikus kopásszabályozás</t>
  </si>
  <si>
    <t>Tárcsa, úszó nyereg</t>
  </si>
  <si>
    <t>MÉRETEK (mm)</t>
  </si>
  <si>
    <t>Hosszúság</t>
  </si>
  <si>
    <t>Szélesség (behajtott / kihajtott tükrökkel)</t>
  </si>
  <si>
    <t>1906 / 2098</t>
  </si>
  <si>
    <t>Magasság (max.)</t>
  </si>
  <si>
    <t>Tengelytáv</t>
  </si>
  <si>
    <t xml:space="preserve">Első túlnyúlás </t>
  </si>
  <si>
    <t>Hátsó túlnyúlás</t>
  </si>
  <si>
    <t>Nyomtáv elöl/hátul</t>
  </si>
  <si>
    <t>Fordulókör falak / járdák között, kerékmérettől függően (m)</t>
  </si>
  <si>
    <t>Hasmagasság</t>
  </si>
  <si>
    <t>20 / 29</t>
  </si>
  <si>
    <t xml:space="preserve">TÖMEG (kg) </t>
  </si>
  <si>
    <t>Saját tömeg</t>
  </si>
  <si>
    <t>Össztömeg</t>
  </si>
  <si>
    <t>Max. vontatható tömeg (fékezett)</t>
  </si>
  <si>
    <t>Max. vontatható tömeg (fékezetlen)</t>
  </si>
  <si>
    <t>NA</t>
  </si>
  <si>
    <t>KAPACITÁS</t>
  </si>
  <si>
    <t>Üzemanyagtartály (liter)</t>
  </si>
  <si>
    <t>AdBlue tartály (liter)</t>
  </si>
  <si>
    <t>Akkumulátor kapacitás (kWh)</t>
  </si>
  <si>
    <t>13.2</t>
  </si>
  <si>
    <t>Csomagtartó térfogat VDA (dm3)</t>
  </si>
  <si>
    <t>MENETTELJESÍTMÉNYEK*</t>
  </si>
  <si>
    <t xml:space="preserve">Maximális sebesség (km/h) </t>
  </si>
  <si>
    <t>Gyorsulás (s) (csak vezetővel)</t>
  </si>
  <si>
    <t>– 0-ról 100 km/h-ra</t>
  </si>
  <si>
    <t>– 1000 m állóhelyzetbôl</t>
  </si>
  <si>
    <t>FOGYASZTÁS ÉS CO2 KIBOCSÁTÁS*</t>
  </si>
  <si>
    <t>Elektromos hatótáv WLTP (km)</t>
  </si>
  <si>
    <t>55-56</t>
  </si>
  <si>
    <t>58-59</t>
  </si>
  <si>
    <t>Teljes feltöltési idő (Mode3 Type2 szériakábel)</t>
  </si>
  <si>
    <t>3óra 45perc</t>
  </si>
  <si>
    <t>Fedélzeti töltő (kw)</t>
  </si>
  <si>
    <t>széria 3,7 / opció 7,4</t>
  </si>
  <si>
    <t>Városi (NEDC)</t>
  </si>
  <si>
    <t>(L/100km/g/km)</t>
  </si>
  <si>
    <t>6,0 / 139</t>
  </si>
  <si>
    <t>5,6 / 129</t>
  </si>
  <si>
    <t>4,1 / 107</t>
  </si>
  <si>
    <t>4.5 / 102</t>
  </si>
  <si>
    <t>4.4 / 100</t>
  </si>
  <si>
    <t>Országúti (NEDC)</t>
  </si>
  <si>
    <t>4,3 / 99</t>
  </si>
  <si>
    <t>4,5 / 102</t>
  </si>
  <si>
    <t>3,6 / 95</t>
  </si>
  <si>
    <t>6.1 / 140</t>
  </si>
  <si>
    <t>6.1 / 141</t>
  </si>
  <si>
    <t>Kombinált fogyasztás (NEDC)</t>
  </si>
  <si>
    <t>(L/100km/g/km) (feltöltve)</t>
  </si>
  <si>
    <t>5,0 / 114</t>
  </si>
  <si>
    <t>4,9 / 112</t>
  </si>
  <si>
    <t>3,8 / 99</t>
  </si>
  <si>
    <t>5.5 / 125 (1,5 / 35)</t>
  </si>
  <si>
    <t>5.5 / 126 (1,5 / 35)</t>
  </si>
  <si>
    <t>Kombinált fogyasztás WLTP</t>
  </si>
  <si>
    <t>min-max l/100km</t>
  </si>
  <si>
    <t>1,3-1,4</t>
  </si>
  <si>
    <t>CO2 kibocsátás WLTP</t>
  </si>
  <si>
    <t>min-max g/km</t>
  </si>
  <si>
    <t>30-31</t>
  </si>
  <si>
    <t>29-31</t>
  </si>
  <si>
    <t>A menetteljesítmények és fogyasztási adatok a műszaki fejlesztés függvényében változhatnak.</t>
  </si>
  <si>
    <t>Első / hátsó terepszög (°)</t>
  </si>
  <si>
    <t>* Minden 2021.01.01. után megrendelt, minden magánügyfél számára új autóként értékesített belsőégésű 3008 személygépkocsi vásárlása esetén a 3 év szerződéses gyári jótállás mellé most +2 év kiterjesztett Optiway Optimum szerződéses jótállást adunk ajándékba. Az Optiway Optimum szerződés keretében nyújtott jótállás a 3 éves szerződéses gyári jótálláson túl érvényes, a gyári szerződéses jótállással megegyező szolgáltatásokat tartalmaz, és az autó első forgalomba helyezésétől számított 5 évig vagy 100 000 km-ig (amelyiket előbb eléri az autó) érvényes. Az akció visszavonásig érvényes.</t>
  </si>
  <si>
    <t>Faberakás a műszerfalon és az ajtókon (*Piros nappa bőrkárpit rendelése esetén széria)</t>
  </si>
  <si>
    <t>Black Pack (2021. júniusi gyártástól elérhető):
„Dark chrome” hűtőrács és márkaembléma,
  Szaténfényű 3008/ GT / Peugeot logó,
  Ragyogó fekete védősáv az első lökhárító alján,
  Ragyogó fekete kerékjárati ívek az első sárvédőkön,
  Szaténfényű fekete tetősínek,
  Ragyogó fekete díszcsík a hátsó légterelőn,
  Ragyogó fekete kerékközép,
  Ragyogó fekete hátsó lökhárítószegély,
  Fekete gumiszegélyek,
  Fekete küszöbvédők,
  19 collos, onixfekete ‘Washington’ Black Pack keréktárcsák „Black mist” lakkozással.
Grip Controllal nem rendelhető</t>
  </si>
  <si>
    <t>PEUGEOT SZEMÉLYGÉPKOCSI ÁRLISTA ÖSSZEFOGLALÓ</t>
  </si>
  <si>
    <t>Modell</t>
  </si>
  <si>
    <t>Verzió</t>
  </si>
  <si>
    <t>Hengerűrtartalom</t>
  </si>
  <si>
    <t>Teljesítmény</t>
  </si>
  <si>
    <t>Eurotax kód</t>
  </si>
  <si>
    <t>Regadó</t>
  </si>
  <si>
    <t>Nettó listaár</t>
  </si>
  <si>
    <t>ÜF promó</t>
  </si>
  <si>
    <t>1.2 PureTech 130 EAT8</t>
  </si>
  <si>
    <t>1499 cm3</t>
  </si>
  <si>
    <t>130LE</t>
  </si>
  <si>
    <t>1199 cm3</t>
  </si>
  <si>
    <t>1598 cm3</t>
  </si>
  <si>
    <t>225LE</t>
  </si>
  <si>
    <t xml:space="preserve">Allure Pack HYB </t>
  </si>
  <si>
    <t xml:space="preserve">GT HYB </t>
  </si>
  <si>
    <t>300LE</t>
  </si>
  <si>
    <t>1.5 BlueHDi 130 EAT8</t>
  </si>
  <si>
    <t>1.2 PureTech 130 BVM6</t>
  </si>
  <si>
    <t>Safety + Drive assist csomag (manuális váltóhoz)
• Kamera és radar alapú  automatikus vészfékező rendszer (5-145km/h) nappali és éjszakai fényviszonyok mellett - gyalogosfelismeréssel
• Adaptív tempomat (30-180km/h)
• Sávtartó asszisztens
• Holttérfigyelő rendszer
• Automatikus fényszóró és ablaktörlőkapcsolás távolsági fényszóró asszisztenssel
• Fényre sötétedő belső tükör (GT-n keret nélküli)
• Kiterjesztett táblafelismerő rendszer
• Pihenőidő figyelmeztetés (vezetési stílus alapján)</t>
  </si>
  <si>
    <t>Safety + Drive assist csomag (automata váltóhoz)
• Kamera és radar alapú  automatikus vészfékező rendszer (5-145km/h) nappali és éjszakai fényviszonyok mellett - gyalogosfelismeréssel
• Adaptív tempomat Stop&amp;Go funkcióval (0-180km/h)
• Sávpozíció tartó rendszer
• Holttérfigyelő rendszer
• Automatikus fényszóró és ablaktörlőkapcsolás távolsági fényszóró asszisztenssel
• Fényre sötétedő belső tükör (GT-n keret nélküli)
• Kiterjesztett táblafelismerő rendszer
• Pihenőidő figyelmeztetés (vezetési stílus alapján</t>
  </si>
  <si>
    <t>1.6 PureTech 225LE FWD</t>
  </si>
  <si>
    <t>1.6 PureTech 300LEAWD</t>
  </si>
  <si>
    <t>FELSZERELTSÉG</t>
  </si>
  <si>
    <t>§1Í</t>
  </si>
  <si>
    <t>ZVHO</t>
  </si>
  <si>
    <t>Safety Plus csomag:
• Holttérfigyelő rendszer
• Pihenőidő figyelmeztetés (vezetési stílus alapján)</t>
  </si>
  <si>
    <t xml:space="preserve">ZVHS
</t>
  </si>
  <si>
    <t xml:space="preserve">ZVHU
</t>
  </si>
  <si>
    <t>ZVHP</t>
  </si>
  <si>
    <t>73FH</t>
  </si>
  <si>
    <t>Belomka fekete bőr-szövet kárpit Aikinite díszvarrással</t>
  </si>
  <si>
    <t>WYAH</t>
  </si>
  <si>
    <t>Első és hátsó kamera (parkolóradarok és holttérfigyelő nélkül)</t>
  </si>
  <si>
    <t>Modellév kezdete</t>
  </si>
  <si>
    <t>Modellév vége</t>
  </si>
  <si>
    <t>Peugeot Connect navigáció: színes 3D navigáció hangfelismeréssel és teljes Európa térképpel + DAB + 10"-os kapacitív érintőképernyő</t>
  </si>
  <si>
    <t>Active Pack HYB</t>
  </si>
  <si>
    <t>1.6 PureTech PHEV FWD 180</t>
  </si>
  <si>
    <t>1.6 PureTech PHEV FWD 225</t>
  </si>
  <si>
    <t>1.6 PureTech PHEV AWD 300</t>
  </si>
  <si>
    <t>180LE</t>
  </si>
  <si>
    <t>M6K</t>
  </si>
  <si>
    <t>M61</t>
  </si>
  <si>
    <t>P41</t>
  </si>
  <si>
    <t>R8A</t>
  </si>
  <si>
    <t>R7A</t>
  </si>
  <si>
    <t>R52</t>
  </si>
  <si>
    <t>Magánügyfél ár</t>
  </si>
  <si>
    <t>1.6 PureTech 180LE FWD</t>
  </si>
  <si>
    <t>* Minden 2021.06.04. után megrendelt,  magánügyfél számára új autóként értékesített hibrid 3008 személygépkocsi vásárlása esetén a 3 év szerződéses gyári jótállás mellé most +4 év kiterjesztett Optiway Optimum szerződéses jótállást adunk ajándékba. Az Optiway Optimum szerződés keretében nyújtott jótállás a 3 éves szerződéses gyári jótálláson túl érvényes, a gyári szerződéses jótállással megegyező szolgáltatásokat tartalmaz, és az autó első forgalomba helyezésétől számított 7 évig vagy 150 000 km-ig (amelyiket előbb eléri az autó) érvényes. Az akció 2021.07.28-ig vagy visszavonásig érvényes.</t>
  </si>
  <si>
    <t>SOS + Assistance gomb (ATB 3.S) - átmenetileg nem elérhető</t>
  </si>
  <si>
    <t>YR04</t>
  </si>
  <si>
    <t>SOS + Assistance gomb (ATB 3.S) előkészítés</t>
  </si>
  <si>
    <t>O</t>
  </si>
  <si>
    <t>Fűthető első ülések</t>
  </si>
  <si>
    <t>V1FX</t>
  </si>
  <si>
    <t>Pneuma Mistral szövetkárpit</t>
  </si>
  <si>
    <t>HU02</t>
  </si>
  <si>
    <t>WLW6</t>
  </si>
  <si>
    <t>Peugeot Connect navigáció: színes 3D navigáció hangfelismeréssel és teljes Európa térképpel + DAB + 8"-os kapacitív érintőképernyő</t>
  </si>
  <si>
    <t>WLQ5</t>
  </si>
  <si>
    <t>DAB, 4 középsugárzó, 2 magassugárzó, Bluetooth, USB, 10" kapacitív érintőképernyő, multikormány + Mirror Screen funkció</t>
  </si>
  <si>
    <t>00/10/2023</t>
  </si>
  <si>
    <t>7G00</t>
  </si>
  <si>
    <t>Phase 1 hátsó lámpák</t>
  </si>
  <si>
    <t>Safety csomag:
• Kamera alapú Automata vészfékező rendszer (5-80km/h) nappali fényviszonyok mellett - gyalogosfelismeréssel (5-60km/h-ig)
• Tempomat és sebességhatároló
• Sávelhagyásra figyelmeztető rendszer
• Automatikus fényszóró és ablaktörlőkapcsolás
• Fényre sötétedő belső tükör
• Táblafelismerő rendszer
• Pihenőidő figyelmeztetés (vezetési idő alapján)</t>
  </si>
  <si>
    <t>ZVJU</t>
  </si>
  <si>
    <t>WY15</t>
  </si>
  <si>
    <t>Első és hátsó parkolóradar + első és hátsó kamera 360 fokos felülnézettel</t>
  </si>
  <si>
    <t>Tolatóradar (vizuális és hangjelzéssel) + tolatókamera</t>
  </si>
  <si>
    <t>Elektromosan állítható, fűthető és behajtható külső tükrök</t>
  </si>
  <si>
    <t>Elektromosan tükrök LED-es fogadófénnyel</t>
  </si>
  <si>
    <t>1PP8SYLM6KB0A0H0</t>
  </si>
  <si>
    <t>1PP8SYLM61B0A0H0</t>
  </si>
  <si>
    <t>1PP8SYLP41B0A0H0</t>
  </si>
  <si>
    <t>1PP8SYQM6KB0A0H0</t>
  </si>
  <si>
    <t>1PP8SYQM61B0A0H0</t>
  </si>
  <si>
    <t>1PP8SYQP41B0A0H0</t>
  </si>
  <si>
    <t>1PP8SYTM6KB0A0H0</t>
  </si>
  <si>
    <t>1PP8SYTM61B0A0H0</t>
  </si>
  <si>
    <t>1PP8SYTP41B0A0H0</t>
  </si>
  <si>
    <t>1PP8SYMR8AB0A0H0</t>
  </si>
  <si>
    <t>1PP8SYMR7AB0A0H0</t>
  </si>
  <si>
    <t>1PP8SYSR8AB0A0H0</t>
  </si>
  <si>
    <t>1PP8SYSR7AB0A0H0</t>
  </si>
  <si>
    <t>1PP8SYSR52B0A0H0</t>
  </si>
  <si>
    <t>1PP8SYUR7AB0A0H0</t>
  </si>
  <si>
    <t>1PP8SYUR52B0A0H0</t>
  </si>
  <si>
    <t>Érvényes: 2023.10.01.-től a következő árlista közléséig. A feltüntetett árak nem minősülnek ajánlattételnek, forintban értendőek; a bruttó árak a regisztrációs adót és a 27 %-os ÁFÁ-t tartalmazzák, ugyanakkor az üzembe- és forgalombahelyezés költségét, valamint a gépjármű tulajdonjogának megszerzésére tekintettel fizetendő visszterhes vagyonátruházási illetéket nem foglalják magukban. Az árlistában szereplő adatok tájékoztató jellegűek,  előfordulhat, hogy már nem aktuálisak vagy elírást tartalmaznak, ezekért a P Automobil Import Kft.-nek nem áll módjában felelősséget vállalni. A P Automobil Import Kft. minden változtatás jogát fenntartja, beleértve a modellváltozatok,  felszereltségek, technikai adatok, árak és egyéb közölt adatok - előzetes értesítés nélkül történő - teljeskörű megváltoztatásának jogát is. Bővebb tájékoztatásért kérjük, vegye fel a kapcsolatot a Peugeot márkakereskedői hálózattal.</t>
  </si>
  <si>
    <t>31/12/2023</t>
  </si>
  <si>
    <t>H0 modellév</t>
  </si>
  <si>
    <t>AKCIÓS FINANSZÍROZÁS MÁR 3,30% THM-TŐL***</t>
  </si>
  <si>
    <t>***Az akciós finanszírozási ajánlat 2008, 3008, 5008 és 408 modellekre vonatkozik. Az induló THM értéke tájékoztató jellegű. Akciós Peugeot finanszírozás minden esetben forint alapú, fix kamatozású. Fix kamatozás esetén a lízingdíj-részletek összege a futamidő alatt nem változik. A THM meghatározása a hatályos jogszabályok figyelembevételével történik, mely feltételek változása esetén annak mértéke is módosulhat. A Lízingbe vevőnek az általa kiválasztott biztosítóval, a finanszírozott gépjárműre teljes körű casco biztosítást kell megkötnie akként, hogy a biztosítás (társ)biztosítottja a Merkantil Bank Zrt. mint lízingbeadó és tulajdonos. Zártvégű pénzügyi lízing esetén a gépjármű tulajdonjogának a futamidő végén történő kötelező megszerzése következtében  a lízingbe vevőt terheli a visszterhes vagyonszerzési illeték megfizetése. A HBNY díjának megfizetése alól az Akciós Peugeot finanszírozás esetén a lízingbe vevő mentesül. Az Akciós Peugeot finanszírozás további feltételeiről és a finanszírozás felmerülő kockázatairól a Merkantil Bank Zrt. Gépjármű Zártvégű Pénzügyi Lízing Üzletszabályzatból, Gépjármű Nyíltvégű Pénzügyi Lízing Üzletszabályzatból és Tájékoztatókból, valamint Hirdetményekből tájékozódhat, amelyek megtekinthetők a Merkantil Bank Zrt. honlapján vagy székhelyén. A finanszírozott összeg folyósításának feltétele a Merkantil Bank Zrt. lízingbeadó általi pozitív hitelbírálat. A tájékoztatás nem teljes körű, nem minősül ajánlattételnek, részletekről érdeklődjön a Peugeot márkakereskedőknél, akik a Merkantil Bank Zrt. finanszírozást nyújtó közvetítőjeként járnak el. Az ajánlat visszavonásig érvényes. Reprezentatív példa Peugeot finanszírozás, fix kamatozású zártvégű pénzügyi lízing esetén: új Peugeot 2008, 3008, 5008 vagy 408 személygépjárműre, futamidő: 60 hónap, finanszírozott összeg: 3.000.000,-Ft, havi törlesztő részlet 54 240 Ft, THM: 3,30%, ügyleti kamat: 3,25%, lízingbe vevő által fizetendő teljes összeg: 3 254 371 Ft, casco biztosítás megkötése és fenntartása mellett.”</t>
  </si>
  <si>
    <t>*Az ajánlat új Peugeot 3008 GT 1.2 PureTech és 1.5 BlueHDi változatokra 2023. november 13. és 18. között megkötött adásvételi szerződés esetén érvényes, készletről vagy gyártásból történő vásárlás esetén . A bruttó 2.800.000,- Ft összegű kedvezmény a 3008 árlistában feltűntetett bruttó listaárából kerül levonásra, teszt- és használt személygépkocsi vásárlására nem érvényes. A jelen ajánlat más akcióval vagy kedvezménnyel nem vonható össze. A kép illusztráció. A P Automobil Import Kft. fenntartja magának a jogot a kereskedelmi akció megváltoztatására és visszavonására. A jelen hirdetés nem minősül szerződéses ajánlatnak. A tájékoztatás nem teljes körű, az ajánlat részleteiről, kérjük, érdeklődjön a Peugeot márkakereskedésekben vagy a www.peugeot.hu oldalon.
Az új Peugeot 3008 modell WLTP szabvány szerinti vegyes átlagfogyasztása 5,6–6,2 liter/100km, CO2-kibocsátása 138–146 g/km.
Az új Peugeot 2008 modell WLTP szabvány szerinti vegyes átlagfogyasztása 5,4–6 liter/100km, CO2-kibocsátása 123–135 g/km.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</si>
</sst>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#,##0.000"/>
    <numFmt numFmtId="165" formatCode="0.0"/>
    <numFmt numFmtId="166" formatCode="#,##0.0"/>
  </numFmts>
  <fonts count="3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sz val="10"/>
      <color theme="1"/>
      <name val="Peugeot"/>
      <charset val="238"/>
    </font>
    <font>
      <sz val="8"/>
      <color theme="1"/>
      <name val="Peugeot"/>
      <charset val="238"/>
    </font>
    <font>
      <sz val="8"/>
      <name val="Tahoma"/>
      <family val="2"/>
      <charset val="238"/>
    </font>
    <font>
      <sz val="26"/>
      <color theme="1"/>
      <name val="Peugeot"/>
      <charset val="238"/>
    </font>
    <font>
      <sz val="11"/>
      <color theme="1"/>
      <name val="Peugeot"/>
      <charset val="238"/>
    </font>
    <font>
      <b/>
      <sz val="12"/>
      <color rgb="FF262726"/>
      <name val="Peugeot"/>
      <charset val="238"/>
    </font>
    <font>
      <sz val="11"/>
      <color rgb="FF262726"/>
      <name val="Peugeot"/>
      <charset val="238"/>
    </font>
    <font>
      <sz val="8"/>
      <color rgb="FF262726"/>
      <name val="Peugeot"/>
      <charset val="238"/>
    </font>
    <font>
      <b/>
      <sz val="16"/>
      <color rgb="FF262726"/>
      <name val="Peugeot"/>
      <charset val="238"/>
    </font>
    <font>
      <b/>
      <sz val="11"/>
      <color rgb="FF262726"/>
      <name val="Peugeot"/>
      <charset val="238"/>
    </font>
    <font>
      <b/>
      <sz val="11"/>
      <color theme="1"/>
      <name val="Peugeot"/>
      <charset val="238"/>
    </font>
    <font>
      <sz val="12"/>
      <name val="Peugeot"/>
      <charset val="238"/>
    </font>
    <font>
      <b/>
      <sz val="14"/>
      <name val="Peugeot"/>
      <charset val="238"/>
    </font>
    <font>
      <sz val="11"/>
      <color theme="1"/>
      <name val="Peugeot New"/>
      <family val="3"/>
    </font>
    <font>
      <sz val="10"/>
      <color theme="1"/>
      <name val="Peugeot New"/>
      <family val="3"/>
    </font>
    <font>
      <b/>
      <sz val="10"/>
      <color theme="1"/>
      <name val="Peugeot New"/>
      <family val="3"/>
    </font>
    <font>
      <sz val="10"/>
      <color rgb="FF262726"/>
      <name val="Peugeot New"/>
      <family val="3"/>
    </font>
    <font>
      <b/>
      <sz val="10"/>
      <color rgb="FF262726"/>
      <name val="Peugeot New"/>
      <family val="3"/>
    </font>
    <font>
      <b/>
      <sz val="11"/>
      <color rgb="FF262726"/>
      <name val="Peugeot New"/>
      <family val="3"/>
    </font>
    <font>
      <sz val="8"/>
      <color rgb="FF262726"/>
      <name val="Peugeot New"/>
      <family val="3"/>
    </font>
    <font>
      <b/>
      <sz val="14"/>
      <name val="Peugeot New"/>
      <family val="3"/>
    </font>
    <font>
      <sz val="14"/>
      <color rgb="FF262726"/>
      <name val="Peugeot New"/>
      <family val="3"/>
    </font>
    <font>
      <sz val="11"/>
      <name val="Peugeot New"/>
      <family val="3"/>
    </font>
    <font>
      <b/>
      <sz val="11"/>
      <name val="Peugeot New"/>
      <family val="3"/>
    </font>
    <font>
      <sz val="26"/>
      <color theme="0"/>
      <name val="Peugeot New"/>
      <family val="3"/>
    </font>
    <font>
      <b/>
      <sz val="14"/>
      <color theme="0"/>
      <name val="Peugeot New"/>
      <family val="3"/>
    </font>
    <font>
      <sz val="8"/>
      <color theme="1"/>
      <name val="Peugeot New"/>
      <family val="3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name val="Calibri"/>
      <family val="2"/>
      <charset val="238"/>
      <scheme val="minor"/>
    </font>
    <font>
      <sz val="12"/>
      <color theme="1"/>
      <name val="Peugeot New"/>
      <family val="3"/>
    </font>
    <font>
      <b/>
      <sz val="9"/>
      <color theme="1"/>
      <name val="Peugeot New"/>
      <family val="3"/>
    </font>
    <font>
      <sz val="6"/>
      <color theme="1"/>
      <name val="Peugeot New"/>
      <family val="3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E0DB"/>
        <bgColor indexed="64"/>
      </patternFill>
    </fill>
    <fill>
      <patternFill patternType="solid">
        <fgColor rgb="FFEDEAE7"/>
        <bgColor indexed="64"/>
      </patternFill>
    </fill>
    <fill>
      <patternFill patternType="solid">
        <fgColor rgb="FFA5BEC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5BDD99"/>
        <bgColor indexed="64"/>
      </patternFill>
    </fill>
    <fill>
      <patternFill patternType="solid">
        <fgColor theme="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rgb="FF262726"/>
      </bottom>
      <diagonal/>
    </border>
    <border>
      <left/>
      <right/>
      <top style="thin">
        <color rgb="FF262726"/>
      </top>
      <bottom style="thin">
        <color rgb="FF262726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rgb="FFEDEAE7"/>
      </top>
      <bottom style="thin">
        <color rgb="FFEDEAE7"/>
      </bottom>
      <diagonal/>
    </border>
    <border>
      <left/>
      <right/>
      <top style="thin">
        <color rgb="FFDDDCD5"/>
      </top>
      <bottom style="thin">
        <color rgb="FFDDDCD5"/>
      </bottom>
      <diagonal/>
    </border>
    <border>
      <left/>
      <right style="medium">
        <color theme="0"/>
      </right>
      <top/>
      <bottom/>
      <diagonal/>
    </border>
    <border>
      <left style="medium">
        <color rgb="FFE5E0DB"/>
      </left>
      <right/>
      <top style="medium">
        <color rgb="FFE5E0DB"/>
      </top>
      <bottom/>
      <diagonal/>
    </border>
    <border>
      <left/>
      <right/>
      <top style="medium">
        <color rgb="FFE5E0DB"/>
      </top>
      <bottom style="thin">
        <color rgb="FFEDEAE7"/>
      </bottom>
      <diagonal/>
    </border>
    <border>
      <left style="medium">
        <color rgb="FFE5E0DB"/>
      </left>
      <right/>
      <top/>
      <bottom/>
      <diagonal/>
    </border>
    <border>
      <left style="medium">
        <color rgb="FFE5E0DB"/>
      </left>
      <right/>
      <top/>
      <bottom style="medium">
        <color rgb="FFE5E0DB"/>
      </bottom>
      <diagonal/>
    </border>
    <border>
      <left/>
      <right/>
      <top style="thin">
        <color rgb="FFEDEAE7"/>
      </top>
      <bottom style="medium">
        <color rgb="FFE5E0DB"/>
      </bottom>
      <diagonal/>
    </border>
    <border>
      <left/>
      <right/>
      <top style="medium">
        <color rgb="FFE5E0DB"/>
      </top>
      <bottom style="thin">
        <color rgb="FFDDDCD5"/>
      </bottom>
      <diagonal/>
    </border>
    <border>
      <left/>
      <right/>
      <top style="thin">
        <color rgb="FFDDDCD5"/>
      </top>
      <bottom style="medium">
        <color rgb="FFE5E0DB"/>
      </bottom>
      <diagonal/>
    </border>
    <border>
      <left/>
      <right/>
      <top style="thin">
        <color rgb="FFDDDCD5"/>
      </top>
      <bottom/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/>
      <right/>
      <top/>
      <bottom style="thin">
        <color rgb="FFE5E0DB"/>
      </bottom>
      <diagonal/>
    </border>
    <border>
      <left/>
      <right/>
      <top style="thin">
        <color rgb="FFE5E0DB"/>
      </top>
      <bottom style="thin">
        <color rgb="FFE5E0DB"/>
      </bottom>
      <diagonal/>
    </border>
    <border>
      <left/>
      <right/>
      <top style="thin">
        <color rgb="FFE5E0DB"/>
      </top>
      <bottom/>
      <diagonal/>
    </border>
    <border>
      <left/>
      <right/>
      <top style="thick">
        <color auto="1"/>
      </top>
      <bottom style="thin">
        <color rgb="FF262726"/>
      </bottom>
      <diagonal/>
    </border>
    <border>
      <left/>
      <right/>
      <top style="thin">
        <color rgb="FF262726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rgb="FFE5E0DB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rgb="FFE5E0DB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rgb="FFD4D2D2"/>
      </right>
      <top style="thin">
        <color rgb="FFD4D2D2"/>
      </top>
      <bottom/>
      <diagonal/>
    </border>
    <border>
      <left style="thin">
        <color rgb="FFD4D2D2"/>
      </left>
      <right style="medium">
        <color rgb="FFD4D2D2"/>
      </right>
      <top style="thin">
        <color rgb="FFD4D2D2"/>
      </top>
      <bottom/>
      <diagonal/>
    </border>
  </borders>
  <cellStyleXfs count="7">
    <xf numFmtId="0" fontId="0" fillId="0" borderId="0"/>
    <xf numFmtId="0" fontId="1" fillId="0" borderId="0"/>
    <xf numFmtId="0" fontId="4" fillId="0" borderId="0"/>
    <xf numFmtId="0" fontId="4" fillId="0" borderId="0"/>
    <xf numFmtId="0" fontId="30" fillId="0" borderId="0"/>
    <xf numFmtId="0" fontId="30" fillId="0" borderId="0"/>
    <xf numFmtId="0" fontId="30" fillId="0" borderId="0"/>
  </cellStyleXfs>
  <cellXfs count="186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 wrapText="1"/>
    </xf>
    <xf numFmtId="0" fontId="8" fillId="0" borderId="0" xfId="0" applyFont="1"/>
    <xf numFmtId="0" fontId="10" fillId="0" borderId="0" xfId="0" applyFont="1" applyAlignment="1">
      <alignment horizontal="left" vertical="center" wrapText="1"/>
    </xf>
    <xf numFmtId="0" fontId="6" fillId="2" borderId="0" xfId="0" applyFont="1" applyFill="1"/>
    <xf numFmtId="0" fontId="8" fillId="2" borderId="0" xfId="0" applyFont="1" applyFill="1"/>
    <xf numFmtId="0" fontId="6" fillId="0" borderId="6" xfId="0" applyFont="1" applyBorder="1"/>
    <xf numFmtId="0" fontId="8" fillId="0" borderId="6" xfId="0" applyFont="1" applyBorder="1"/>
    <xf numFmtId="0" fontId="6" fillId="0" borderId="6" xfId="0" applyFont="1" applyBorder="1" applyAlignment="1">
      <alignment vertical="center"/>
    </xf>
    <xf numFmtId="0" fontId="12" fillId="0" borderId="0" xfId="0" applyFont="1"/>
    <xf numFmtId="0" fontId="11" fillId="0" borderId="0" xfId="0" applyFont="1" applyAlignment="1">
      <alignment horizontal="center" vertical="center" wrapText="1"/>
    </xf>
    <xf numFmtId="0" fontId="11" fillId="0" borderId="0" xfId="0" applyFont="1"/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0" fillId="0" borderId="0" xfId="0" applyNumberFormat="1"/>
    <xf numFmtId="3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3" fontId="0" fillId="0" borderId="0" xfId="0" applyNumberForma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0" fontId="17" fillId="0" borderId="0" xfId="0" applyFont="1"/>
    <xf numFmtId="0" fontId="18" fillId="0" borderId="0" xfId="0" applyFont="1"/>
    <xf numFmtId="0" fontId="19" fillId="0" borderId="3" xfId="0" applyFont="1" applyBorder="1" applyAlignment="1">
      <alignment horizontal="center"/>
    </xf>
    <xf numFmtId="0" fontId="18" fillId="2" borderId="19" xfId="0" applyFont="1" applyFill="1" applyBorder="1" applyAlignment="1">
      <alignment horizontal="left" vertical="center"/>
    </xf>
    <xf numFmtId="0" fontId="18" fillId="2" borderId="19" xfId="0" applyFont="1" applyFill="1" applyBorder="1" applyAlignment="1">
      <alignment horizontal="center" vertical="center"/>
    </xf>
    <xf numFmtId="3" fontId="16" fillId="2" borderId="19" xfId="0" applyNumberFormat="1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center" vertical="center"/>
    </xf>
    <xf numFmtId="3" fontId="16" fillId="2" borderId="2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left" vertical="center"/>
    </xf>
    <xf numFmtId="3" fontId="16" fillId="0" borderId="1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left" vertical="center"/>
    </xf>
    <xf numFmtId="3" fontId="16" fillId="0" borderId="2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3" fontId="18" fillId="0" borderId="0" xfId="0" applyNumberFormat="1" applyFont="1" applyAlignment="1">
      <alignment horizontal="center"/>
    </xf>
    <xf numFmtId="0" fontId="16" fillId="0" borderId="0" xfId="0" applyFont="1" applyAlignment="1">
      <alignment vertical="center" wrapText="1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2" borderId="0" xfId="0" applyFont="1" applyFill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9" fillId="2" borderId="0" xfId="0" applyFont="1" applyFill="1" applyAlignment="1">
      <alignment horizontal="center" vertical="center" textRotation="90"/>
    </xf>
    <xf numFmtId="0" fontId="18" fillId="2" borderId="0" xfId="0" applyFont="1" applyFill="1" applyAlignment="1">
      <alignment horizontal="left" vertical="center" wrapText="1"/>
    </xf>
    <xf numFmtId="0" fontId="18" fillId="0" borderId="12" xfId="0" applyFont="1" applyBorder="1" applyAlignment="1">
      <alignment horizontal="left" vertical="center" wrapText="1"/>
    </xf>
    <xf numFmtId="0" fontId="18" fillId="0" borderId="5" xfId="0" applyFont="1" applyBorder="1" applyAlignment="1">
      <alignment horizontal="left" vertical="center" wrapText="1"/>
    </xf>
    <xf numFmtId="0" fontId="16" fillId="0" borderId="0" xfId="0" quotePrefix="1" applyFont="1" applyAlignment="1">
      <alignment vertical="top" wrapText="1"/>
    </xf>
    <xf numFmtId="0" fontId="18" fillId="0" borderId="14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18" fillId="0" borderId="1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18" fillId="0" borderId="8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8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center" wrapText="1"/>
    </xf>
    <xf numFmtId="0" fontId="18" fillId="0" borderId="11" xfId="0" applyFont="1" applyBorder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16" fillId="2" borderId="0" xfId="0" applyFont="1" applyFill="1"/>
    <xf numFmtId="0" fontId="24" fillId="0" borderId="0" xfId="3" applyFont="1"/>
    <xf numFmtId="0" fontId="25" fillId="0" borderId="0" xfId="3" applyFont="1"/>
    <xf numFmtId="3" fontId="20" fillId="3" borderId="15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5" xfId="0" applyFont="1" applyFill="1" applyBorder="1" applyAlignment="1">
      <alignment horizontal="center" vertical="center" wrapText="1"/>
    </xf>
    <xf numFmtId="0" fontId="24" fillId="0" borderId="17" xfId="3" applyFont="1" applyBorder="1" applyAlignment="1">
      <alignment horizontal="center"/>
    </xf>
    <xf numFmtId="0" fontId="24" fillId="0" borderId="17" xfId="3" applyFont="1" applyBorder="1" applyAlignment="1">
      <alignment vertical="center"/>
    </xf>
    <xf numFmtId="0" fontId="24" fillId="0" borderId="17" xfId="3" applyFont="1" applyBorder="1" applyAlignment="1">
      <alignment horizontal="center" vertical="center"/>
    </xf>
    <xf numFmtId="0" fontId="24" fillId="0" borderId="17" xfId="3" applyFont="1" applyBorder="1" applyAlignment="1">
      <alignment horizontal="center" vertical="center" wrapText="1"/>
    </xf>
    <xf numFmtId="0" fontId="24" fillId="0" borderId="0" xfId="3" applyFont="1" applyAlignment="1">
      <alignment vertical="center"/>
    </xf>
    <xf numFmtId="0" fontId="24" fillId="0" borderId="17" xfId="3" applyFont="1" applyBorder="1"/>
    <xf numFmtId="16" fontId="24" fillId="0" borderId="17" xfId="3" quotePrefix="1" applyNumberFormat="1" applyFont="1" applyBorder="1" applyAlignment="1">
      <alignment horizontal="center"/>
    </xf>
    <xf numFmtId="0" fontId="24" fillId="0" borderId="17" xfId="3" applyFont="1" applyBorder="1" applyAlignment="1">
      <alignment vertical="top"/>
    </xf>
    <xf numFmtId="166" fontId="24" fillId="0" borderId="17" xfId="3" applyNumberFormat="1" applyFont="1" applyBorder="1" applyAlignment="1">
      <alignment horizontal="center" vertical="center"/>
    </xf>
    <xf numFmtId="166" fontId="24" fillId="0" borderId="17" xfId="3" applyNumberFormat="1" applyFont="1" applyBorder="1" applyAlignment="1">
      <alignment horizontal="center"/>
    </xf>
    <xf numFmtId="0" fontId="24" fillId="0" borderId="18" xfId="3" applyFont="1" applyBorder="1" applyAlignment="1">
      <alignment vertical="top"/>
    </xf>
    <xf numFmtId="0" fontId="24" fillId="0" borderId="18" xfId="3" applyFont="1" applyBorder="1"/>
    <xf numFmtId="166" fontId="24" fillId="0" borderId="18" xfId="3" applyNumberFormat="1" applyFont="1" applyBorder="1" applyAlignment="1">
      <alignment horizontal="center"/>
    </xf>
    <xf numFmtId="0" fontId="18" fillId="2" borderId="20" xfId="0" applyFont="1" applyFill="1" applyBorder="1" applyAlignment="1">
      <alignment horizontal="left" vertical="center"/>
    </xf>
    <xf numFmtId="0" fontId="18" fillId="2" borderId="20" xfId="0" applyFont="1" applyFill="1" applyBorder="1" applyAlignment="1">
      <alignment horizontal="center" vertical="center"/>
    </xf>
    <xf numFmtId="3" fontId="16" fillId="2" borderId="2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/>
    </xf>
    <xf numFmtId="3" fontId="28" fillId="2" borderId="2" xfId="0" applyNumberFormat="1" applyFont="1" applyFill="1" applyBorder="1" applyAlignment="1">
      <alignment horizontal="center" vertical="center"/>
    </xf>
    <xf numFmtId="3" fontId="29" fillId="0" borderId="0" xfId="0" applyNumberFormat="1" applyFont="1" applyAlignment="1">
      <alignment horizontal="center"/>
    </xf>
    <xf numFmtId="0" fontId="0" fillId="2" borderId="0" xfId="0" applyFill="1"/>
    <xf numFmtId="3" fontId="16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center" textRotation="90"/>
    </xf>
    <xf numFmtId="0" fontId="15" fillId="0" borderId="0" xfId="0" applyFont="1" applyAlignment="1">
      <alignment horizontal="center"/>
    </xf>
    <xf numFmtId="0" fontId="19" fillId="4" borderId="0" xfId="0" applyFont="1" applyFill="1" applyAlignment="1">
      <alignment horizontal="center" vertical="center" textRotation="90"/>
    </xf>
    <xf numFmtId="0" fontId="18" fillId="0" borderId="0" xfId="0" applyFont="1" applyAlignment="1">
      <alignment horizontal="center" vertical="center"/>
    </xf>
    <xf numFmtId="0" fontId="27" fillId="6" borderId="21" xfId="1" applyFont="1" applyFill="1" applyBorder="1" applyAlignment="1" applyProtection="1">
      <alignment horizontal="center" vertical="center" wrapText="1"/>
      <protection locked="0"/>
    </xf>
    <xf numFmtId="0" fontId="27" fillId="6" borderId="22" xfId="1" applyFont="1" applyFill="1" applyBorder="1" applyAlignment="1" applyProtection="1">
      <alignment horizontal="center" vertical="center" wrapText="1"/>
      <protection locked="0"/>
    </xf>
    <xf numFmtId="0" fontId="17" fillId="2" borderId="22" xfId="0" applyFont="1" applyFill="1" applyBorder="1"/>
    <xf numFmtId="0" fontId="22" fillId="5" borderId="22" xfId="1" applyFont="1" applyFill="1" applyBorder="1" applyAlignment="1" applyProtection="1">
      <alignment horizontal="center" vertical="center" wrapText="1"/>
      <protection locked="0"/>
    </xf>
    <xf numFmtId="0" fontId="22" fillId="5" borderId="23" xfId="1" applyFont="1" applyFill="1" applyBorder="1" applyAlignment="1" applyProtection="1">
      <alignment horizontal="center" vertical="center" wrapText="1"/>
      <protection locked="0"/>
    </xf>
    <xf numFmtId="3" fontId="19" fillId="2" borderId="24" xfId="0" applyNumberFormat="1" applyFont="1" applyFill="1" applyBorder="1" applyAlignment="1" applyProtection="1">
      <alignment horizontal="center" vertical="center"/>
      <protection locked="0"/>
    </xf>
    <xf numFmtId="3" fontId="19" fillId="2" borderId="25" xfId="0" applyNumberFormat="1" applyFont="1" applyFill="1" applyBorder="1" applyAlignment="1" applyProtection="1">
      <alignment horizontal="center" vertical="center"/>
      <protection locked="0"/>
    </xf>
    <xf numFmtId="3" fontId="19" fillId="2" borderId="26" xfId="0" applyNumberFormat="1" applyFont="1" applyFill="1" applyBorder="1" applyAlignment="1" applyProtection="1">
      <alignment horizontal="center" vertical="center"/>
      <protection locked="0"/>
    </xf>
    <xf numFmtId="3" fontId="19" fillId="3" borderId="24" xfId="0" applyNumberFormat="1" applyFont="1" applyFill="1" applyBorder="1" applyAlignment="1" applyProtection="1">
      <alignment horizontal="center" vertical="center"/>
      <protection locked="0"/>
    </xf>
    <xf numFmtId="3" fontId="19" fillId="3" borderId="25" xfId="0" applyNumberFormat="1" applyFont="1" applyFill="1" applyBorder="1" applyAlignment="1" applyProtection="1">
      <alignment horizontal="center" vertical="center"/>
      <protection locked="0"/>
    </xf>
    <xf numFmtId="3" fontId="19" fillId="5" borderId="25" xfId="0" applyNumberFormat="1" applyFont="1" applyFill="1" applyBorder="1" applyAlignment="1" applyProtection="1">
      <alignment horizontal="center" vertical="center"/>
      <protection locked="0"/>
    </xf>
    <xf numFmtId="3" fontId="19" fillId="5" borderId="26" xfId="0" applyNumberFormat="1" applyFont="1" applyFill="1" applyBorder="1" applyAlignment="1" applyProtection="1">
      <alignment horizontal="center" vertical="center"/>
      <protection locked="0"/>
    </xf>
    <xf numFmtId="0" fontId="19" fillId="0" borderId="24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3" fontId="19" fillId="3" borderId="27" xfId="0" applyNumberFormat="1" applyFont="1" applyFill="1" applyBorder="1" applyAlignment="1" applyProtection="1">
      <alignment horizontal="center" vertical="center"/>
      <protection locked="0"/>
    </xf>
    <xf numFmtId="3" fontId="19" fillId="3" borderId="28" xfId="0" applyNumberFormat="1" applyFont="1" applyFill="1" applyBorder="1" applyAlignment="1" applyProtection="1">
      <alignment horizontal="center" vertical="center"/>
      <protection locked="0"/>
    </xf>
    <xf numFmtId="3" fontId="19" fillId="2" borderId="29" xfId="0" applyNumberFormat="1" applyFont="1" applyFill="1" applyBorder="1" applyAlignment="1" applyProtection="1">
      <alignment horizontal="center" vertical="center"/>
      <protection locked="0"/>
    </xf>
    <xf numFmtId="3" fontId="19" fillId="5" borderId="29" xfId="0" applyNumberFormat="1" applyFont="1" applyFill="1" applyBorder="1" applyAlignment="1" applyProtection="1">
      <alignment horizontal="center" vertical="center"/>
      <protection locked="0"/>
    </xf>
    <xf numFmtId="3" fontId="19" fillId="5" borderId="30" xfId="0" applyNumberFormat="1" applyFont="1" applyFill="1" applyBorder="1" applyAlignment="1" applyProtection="1">
      <alignment horizontal="center" vertical="center"/>
      <protection locked="0"/>
    </xf>
    <xf numFmtId="0" fontId="27" fillId="6" borderId="31" xfId="1" applyFont="1" applyFill="1" applyBorder="1" applyAlignment="1" applyProtection="1">
      <alignment horizontal="center" vertical="center" wrapText="1"/>
      <protection locked="0"/>
    </xf>
    <xf numFmtId="0" fontId="27" fillId="6" borderId="32" xfId="1" applyFont="1" applyFill="1" applyBorder="1" applyAlignment="1" applyProtection="1">
      <alignment horizontal="center" vertical="center" wrapText="1"/>
      <protection locked="0"/>
    </xf>
    <xf numFmtId="0" fontId="17" fillId="2" borderId="32" xfId="0" applyFont="1" applyFill="1" applyBorder="1"/>
    <xf numFmtId="0" fontId="22" fillId="5" borderId="32" xfId="1" applyFont="1" applyFill="1" applyBorder="1" applyAlignment="1" applyProtection="1">
      <alignment horizontal="center" vertical="center" wrapText="1"/>
      <protection locked="0"/>
    </xf>
    <xf numFmtId="0" fontId="22" fillId="5" borderId="33" xfId="1" applyFont="1" applyFill="1" applyBorder="1" applyAlignment="1" applyProtection="1">
      <alignment horizontal="center" vertical="center" wrapText="1"/>
      <protection locked="0"/>
    </xf>
    <xf numFmtId="0" fontId="7" fillId="0" borderId="34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3" fontId="19" fillId="3" borderId="34" xfId="0" applyNumberFormat="1" applyFont="1" applyFill="1" applyBorder="1" applyAlignment="1" applyProtection="1">
      <alignment horizontal="center" vertical="center"/>
      <protection locked="0"/>
    </xf>
    <xf numFmtId="3" fontId="19" fillId="3" borderId="35" xfId="0" applyNumberFormat="1" applyFont="1" applyFill="1" applyBorder="1" applyAlignment="1" applyProtection="1">
      <alignment horizontal="center" vertical="center"/>
      <protection locked="0"/>
    </xf>
    <xf numFmtId="3" fontId="19" fillId="2" borderId="35" xfId="0" applyNumberFormat="1" applyFont="1" applyFill="1" applyBorder="1" applyAlignment="1" applyProtection="1">
      <alignment horizontal="center" vertical="center"/>
      <protection locked="0"/>
    </xf>
    <xf numFmtId="3" fontId="19" fillId="5" borderId="35" xfId="0" applyNumberFormat="1" applyFont="1" applyFill="1" applyBorder="1" applyAlignment="1" applyProtection="1">
      <alignment horizontal="center" vertical="center"/>
      <protection locked="0"/>
    </xf>
    <xf numFmtId="3" fontId="19" fillId="5" borderId="36" xfId="0" applyNumberFormat="1" applyFont="1" applyFill="1" applyBorder="1" applyAlignment="1" applyProtection="1">
      <alignment horizontal="center" vertical="center"/>
      <protection locked="0"/>
    </xf>
    <xf numFmtId="3" fontId="19" fillId="2" borderId="34" xfId="0" applyNumberFormat="1" applyFont="1" applyFill="1" applyBorder="1" applyAlignment="1" applyProtection="1">
      <alignment horizontal="center" vertical="center"/>
      <protection locked="0"/>
    </xf>
    <xf numFmtId="3" fontId="19" fillId="2" borderId="36" xfId="0" applyNumberFormat="1" applyFont="1" applyFill="1" applyBorder="1" applyAlignment="1" applyProtection="1">
      <alignment horizontal="center" vertical="center"/>
      <protection locked="0"/>
    </xf>
    <xf numFmtId="0" fontId="18" fillId="0" borderId="37" xfId="0" applyFont="1" applyBorder="1" applyAlignment="1">
      <alignment horizontal="center" vertical="center"/>
    </xf>
    <xf numFmtId="0" fontId="18" fillId="0" borderId="38" xfId="0" applyFont="1" applyBorder="1" applyAlignment="1">
      <alignment horizontal="left" vertical="center" wrapText="1"/>
    </xf>
    <xf numFmtId="3" fontId="16" fillId="7" borderId="19" xfId="0" applyNumberFormat="1" applyFont="1" applyFill="1" applyBorder="1" applyAlignment="1">
      <alignment horizontal="center" vertical="center"/>
    </xf>
    <xf numFmtId="3" fontId="16" fillId="7" borderId="2" xfId="0" applyNumberFormat="1" applyFont="1" applyFill="1" applyBorder="1" applyAlignment="1">
      <alignment horizontal="center" vertical="center"/>
    </xf>
    <xf numFmtId="3" fontId="16" fillId="7" borderId="20" xfId="0" applyNumberFormat="1" applyFont="1" applyFill="1" applyBorder="1" applyAlignment="1">
      <alignment horizontal="center" vertical="center"/>
    </xf>
    <xf numFmtId="0" fontId="15" fillId="8" borderId="0" xfId="0" applyFont="1" applyFill="1"/>
    <xf numFmtId="0" fontId="15" fillId="8" borderId="0" xfId="0" applyFont="1" applyFill="1" applyAlignment="1">
      <alignment horizontal="center"/>
    </xf>
    <xf numFmtId="0" fontId="28" fillId="8" borderId="0" xfId="2" applyFont="1" applyFill="1" applyAlignment="1">
      <alignment vertical="top" wrapText="1"/>
    </xf>
    <xf numFmtId="0" fontId="15" fillId="0" borderId="0" xfId="0" applyFont="1"/>
    <xf numFmtId="0" fontId="32" fillId="7" borderId="0" xfId="0" applyFont="1" applyFill="1" applyAlignment="1">
      <alignment horizontal="center"/>
    </xf>
    <xf numFmtId="0" fontId="16" fillId="7" borderId="0" xfId="0" applyFont="1" applyFill="1" applyAlignment="1">
      <alignment horizontal="center"/>
    </xf>
    <xf numFmtId="0" fontId="33" fillId="7" borderId="0" xfId="0" applyFont="1" applyFill="1"/>
    <xf numFmtId="0" fontId="14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wrapText="1"/>
    </xf>
    <xf numFmtId="0" fontId="0" fillId="2" borderId="0" xfId="0" applyFill="1" applyAlignment="1">
      <alignment horizontal="center" vertical="center" wrapText="1"/>
    </xf>
    <xf numFmtId="0" fontId="28" fillId="2" borderId="0" xfId="2" applyFont="1" applyFill="1" applyAlignment="1">
      <alignment horizontal="justify" vertical="top" wrapText="1"/>
    </xf>
    <xf numFmtId="0" fontId="19" fillId="0" borderId="0" xfId="0" applyFont="1" applyAlignment="1">
      <alignment horizontal="center" vertical="center" textRotation="90"/>
    </xf>
    <xf numFmtId="0" fontId="34" fillId="0" borderId="0" xfId="2" applyFont="1" applyAlignment="1">
      <alignment horizontal="justify" vertical="top" wrapText="1"/>
    </xf>
    <xf numFmtId="0" fontId="16" fillId="2" borderId="0" xfId="2" applyFont="1" applyFill="1" applyAlignment="1">
      <alignment horizontal="justify" vertical="top" wrapText="1"/>
    </xf>
    <xf numFmtId="0" fontId="17" fillId="0" borderId="0" xfId="0" applyFont="1" applyAlignment="1">
      <alignment horizontal="center" vertical="center" textRotation="90"/>
    </xf>
    <xf numFmtId="0" fontId="21" fillId="0" borderId="0" xfId="0" applyFont="1" applyAlignment="1">
      <alignment horizontal="justify"/>
    </xf>
    <xf numFmtId="0" fontId="19" fillId="3" borderId="7" xfId="0" applyFont="1" applyFill="1" applyBorder="1" applyAlignment="1">
      <alignment horizontal="center" vertical="center" textRotation="90"/>
    </xf>
    <xf numFmtId="0" fontId="19" fillId="3" borderId="9" xfId="0" applyFont="1" applyFill="1" applyBorder="1" applyAlignment="1">
      <alignment horizontal="center" vertical="center" textRotation="90"/>
    </xf>
    <xf numFmtId="0" fontId="19" fillId="3" borderId="10" xfId="0" applyFont="1" applyFill="1" applyBorder="1" applyAlignment="1">
      <alignment horizontal="center" vertical="center" textRotation="90"/>
    </xf>
    <xf numFmtId="0" fontId="26" fillId="6" borderId="0" xfId="0" applyFont="1" applyFill="1" applyAlignment="1">
      <alignment horizontal="left"/>
    </xf>
    <xf numFmtId="0" fontId="19" fillId="5" borderId="7" xfId="0" applyFont="1" applyFill="1" applyBorder="1" applyAlignment="1">
      <alignment horizontal="center" vertical="center" textRotation="90"/>
    </xf>
    <xf numFmtId="0" fontId="19" fillId="5" borderId="9" xfId="0" applyFont="1" applyFill="1" applyBorder="1" applyAlignment="1">
      <alignment horizontal="center" vertical="center" textRotation="90"/>
    </xf>
    <xf numFmtId="0" fontId="19" fillId="4" borderId="7" xfId="0" applyFont="1" applyFill="1" applyBorder="1" applyAlignment="1">
      <alignment horizontal="center" vertical="center" textRotation="90"/>
    </xf>
    <xf numFmtId="0" fontId="19" fillId="4" borderId="9" xfId="0" applyFont="1" applyFill="1" applyBorder="1" applyAlignment="1">
      <alignment horizontal="center" vertical="center" textRotation="90"/>
    </xf>
    <xf numFmtId="0" fontId="19" fillId="4" borderId="10" xfId="0" applyFont="1" applyFill="1" applyBorder="1" applyAlignment="1">
      <alignment horizontal="center" vertical="center" textRotation="90"/>
    </xf>
    <xf numFmtId="0" fontId="24" fillId="0" borderId="17" xfId="3" applyFont="1" applyBorder="1" applyAlignment="1">
      <alignment vertical="top"/>
    </xf>
    <xf numFmtId="3" fontId="20" fillId="3" borderId="17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7" xfId="3" applyFont="1" applyBorder="1" applyAlignment="1">
      <alignment horizontal="left"/>
    </xf>
    <xf numFmtId="165" fontId="24" fillId="0" borderId="17" xfId="3" applyNumberFormat="1" applyFont="1" applyBorder="1" applyAlignment="1">
      <alignment horizontal="center"/>
    </xf>
    <xf numFmtId="0" fontId="24" fillId="0" borderId="17" xfId="3" applyFont="1" applyBorder="1"/>
    <xf numFmtId="1" fontId="24" fillId="0" borderId="17" xfId="3" applyNumberFormat="1" applyFont="1" applyBorder="1" applyAlignment="1">
      <alignment horizontal="center"/>
    </xf>
    <xf numFmtId="3" fontId="24" fillId="0" borderId="17" xfId="3" applyNumberFormat="1" applyFont="1" applyBorder="1" applyAlignment="1">
      <alignment horizontal="center"/>
    </xf>
    <xf numFmtId="164" fontId="15" fillId="0" borderId="17" xfId="3" applyNumberFormat="1" applyFont="1" applyBorder="1" applyAlignment="1">
      <alignment horizontal="center"/>
    </xf>
    <xf numFmtId="0" fontId="24" fillId="0" borderId="17" xfId="3" applyFont="1" applyBorder="1" applyAlignment="1">
      <alignment vertical="center"/>
    </xf>
    <xf numFmtId="0" fontId="25" fillId="0" borderId="0" xfId="3" applyFont="1" applyAlignment="1">
      <alignment horizontal="center" vertical="center"/>
    </xf>
    <xf numFmtId="3" fontId="20" fillId="3" borderId="16" xfId="0" applyNumberFormat="1" applyFont="1" applyFill="1" applyBorder="1" applyAlignment="1" applyProtection="1">
      <alignment horizontal="center" vertical="center" wrapText="1"/>
      <protection locked="0"/>
    </xf>
  </cellXfs>
  <cellStyles count="7">
    <cellStyle name="Normal" xfId="0" builtinId="0"/>
    <cellStyle name="Normal 2" xfId="3" xr:uid="{00000000-0005-0000-0000-000001000000}"/>
    <cellStyle name="Normál 2" xfId="2" xr:uid="{00000000-0005-0000-0000-000002000000}"/>
    <cellStyle name="Normal 3" xfId="1" xr:uid="{00000000-0005-0000-0000-000003000000}"/>
    <cellStyle name="Normal 4" xfId="4" xr:uid="{2BEBCC28-034A-411D-A67A-22CD04B95B4F}"/>
    <cellStyle name="Normal 5" xfId="5" xr:uid="{4A65BFC7-FF94-4DE3-BB2B-E8A9778D3695}"/>
    <cellStyle name="Normal 6" xfId="6" xr:uid="{5D72828D-0AC1-437F-8353-FB98182F4A35}"/>
  </cellStyles>
  <dxfs count="2">
    <dxf>
      <fill>
        <patternFill>
          <bgColor rgb="FFFFFF00"/>
        </patternFill>
      </fill>
    </dxf>
    <dxf>
      <font>
        <b val="0"/>
        <i val="0"/>
      </font>
      <fill>
        <gradientFill degree="90">
          <stop position="0">
            <color theme="0"/>
          </stop>
          <stop position="1">
            <color rgb="FFE5E0DB"/>
          </stop>
        </gradientFill>
      </fill>
      <border>
        <vertical style="thin">
          <color theme="0"/>
        </vertical>
        <horizontal style="thin">
          <color theme="0"/>
        </horizontal>
      </border>
    </dxf>
  </dxfs>
  <tableStyles count="1" defaultTableStyle="TableStyleMedium2" defaultPivotStyle="PivotStyleLight16">
    <tableStyle name="Table Style 1" pivot="0" count="1" xr9:uid="{00000000-0011-0000-FFFF-FFFF00000000}">
      <tableStyleElement type="wholeTable" dxfId="1"/>
    </tableStyle>
  </tableStyles>
  <colors>
    <mruColors>
      <color rgb="FF5BDD99"/>
      <color rgb="FF6DC6DA"/>
      <color rgb="FFECECEE"/>
      <color rgb="FFA5BEC3"/>
      <color rgb="FFCAEAF2"/>
      <color rgb="FFE5E0DB"/>
      <color rgb="FFC5BAAF"/>
      <color rgb="FF262726"/>
      <color rgb="FFEDEAE7"/>
      <color rgb="FFDDDC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1226631</xdr:colOff>
      <xdr:row>1</xdr:row>
      <xdr:rowOff>171791</xdr:rowOff>
    </xdr:from>
    <xdr:to>
      <xdr:col>16</xdr:col>
      <xdr:colOff>114263</xdr:colOff>
      <xdr:row>3</xdr:row>
      <xdr:rowOff>17009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121100" y="409916"/>
          <a:ext cx="1256976" cy="120253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28452</xdr:colOff>
      <xdr:row>1</xdr:row>
      <xdr:rowOff>773206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8633" b="23592"/>
        <a:stretch/>
      </xdr:blipFill>
      <xdr:spPr>
        <a:xfrm>
          <a:off x="0" y="1"/>
          <a:ext cx="7570011" cy="508747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2926896</xdr:rowOff>
    </xdr:from>
    <xdr:to>
      <xdr:col>0</xdr:col>
      <xdr:colOff>7533409</xdr:colOff>
      <xdr:row>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0" y="7241721"/>
          <a:ext cx="7533409" cy="1387929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hu-HU" sz="4000" b="1">
              <a:solidFill>
                <a:sysClr val="windowText" lastClr="000000"/>
              </a:solidFill>
              <a:latin typeface="Peugeot New" panose="02000000000000000000" pitchFamily="50" charset="0"/>
            </a:rPr>
            <a:t>PEUGEOT </a:t>
          </a:r>
          <a:r>
            <a:rPr lang="hu-HU" sz="4000" b="1">
              <a:solidFill>
                <a:sysClr val="windowText" lastClr="000000"/>
              </a:solidFill>
              <a:latin typeface="Peugeot New" panose="02000000000000000000" pitchFamily="50" charset="0"/>
              <a:ea typeface="+mn-ea"/>
              <a:cs typeface="+mn-cs"/>
            </a:rPr>
            <a:t>3008</a:t>
          </a:r>
          <a:r>
            <a:rPr lang="hu-HU" sz="1400" b="1">
              <a:solidFill>
                <a:sysClr val="windowText" lastClr="000000"/>
              </a:solidFill>
              <a:latin typeface="Peugeot New" panose="02000000000000000000" pitchFamily="50" charset="0"/>
            </a:rPr>
            <a:t>   </a:t>
          </a:r>
          <a:br>
            <a:rPr lang="hu-HU" sz="1400" b="1">
              <a:solidFill>
                <a:sysClr val="windowText" lastClr="000000"/>
              </a:solidFill>
              <a:latin typeface="Peugeot New" panose="02000000000000000000" pitchFamily="50" charset="0"/>
            </a:rPr>
          </a:br>
          <a:r>
            <a:rPr lang="hu-HU" sz="1400" b="0" i="0">
              <a:solidFill>
                <a:sysClr val="windowText" lastClr="000000"/>
              </a:solidFill>
              <a:latin typeface="Peugeot New" panose="02000000000000000000" pitchFamily="50" charset="0"/>
            </a:rPr>
            <a:t>2023. októbertől érvényes árlista</a:t>
          </a:r>
        </a:p>
      </xdr:txBody>
    </xdr:sp>
    <xdr:clientData/>
  </xdr:twoCellAnchor>
  <xdr:twoCellAnchor>
    <xdr:from>
      <xdr:col>0</xdr:col>
      <xdr:colOff>0</xdr:colOff>
      <xdr:row>2</xdr:row>
      <xdr:rowOff>508000</xdr:rowOff>
    </xdr:from>
    <xdr:to>
      <xdr:col>0</xdr:col>
      <xdr:colOff>7538356</xdr:colOff>
      <xdr:row>2</xdr:row>
      <xdr:rowOff>1723570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9137650"/>
          <a:ext cx="7538356" cy="121557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hu-HU" sz="1600" b="0">
            <a:solidFill>
              <a:sysClr val="windowText" lastClr="000000"/>
            </a:solidFill>
            <a:latin typeface="Peugeot New" panose="02000000000000000000" pitchFamily="50" charset="0"/>
          </a:endParaRPr>
        </a:p>
      </xdr:txBody>
    </xdr:sp>
    <xdr:clientData/>
  </xdr:twoCellAnchor>
  <xdr:twoCellAnchor editAs="oneCell">
    <xdr:from>
      <xdr:col>0</xdr:col>
      <xdr:colOff>2835726</xdr:colOff>
      <xdr:row>1</xdr:row>
      <xdr:rowOff>1347109</xdr:rowOff>
    </xdr:from>
    <xdr:to>
      <xdr:col>0</xdr:col>
      <xdr:colOff>4686299</xdr:colOff>
      <xdr:row>1</xdr:row>
      <xdr:rowOff>3126246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5726" y="5661934"/>
          <a:ext cx="1850573" cy="17791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13606</xdr:colOff>
      <xdr:row>12</xdr:row>
      <xdr:rowOff>1571332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597"/>
        <a:stretch/>
      </xdr:blipFill>
      <xdr:spPr>
        <a:xfrm>
          <a:off x="0" y="0"/>
          <a:ext cx="7585981" cy="38668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28575</xdr:rowOff>
    </xdr:from>
    <xdr:to>
      <xdr:col>5</xdr:col>
      <xdr:colOff>0</xdr:colOff>
      <xdr:row>4</xdr:row>
      <xdr:rowOff>155864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77091" y="219075"/>
          <a:ext cx="5143500" cy="69878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2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4000" b="1">
              <a:latin typeface="Peugeot New" panose="02000000000000000000" pitchFamily="50" charset="0"/>
            </a:rPr>
            <a:t>PEUGEOT 3008</a:t>
          </a:r>
        </a:p>
      </xdr:txBody>
    </xdr:sp>
    <xdr:clientData/>
  </xdr:twoCellAnchor>
  <xdr:twoCellAnchor editAs="oneCell">
    <xdr:from>
      <xdr:col>4</xdr:col>
      <xdr:colOff>512311</xdr:colOff>
      <xdr:row>12</xdr:row>
      <xdr:rowOff>569254</xdr:rowOff>
    </xdr:from>
    <xdr:to>
      <xdr:col>6</xdr:col>
      <xdr:colOff>1011018</xdr:colOff>
      <xdr:row>12</xdr:row>
      <xdr:rowOff>1313467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7136" y="2864779"/>
          <a:ext cx="2670407" cy="7442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92703</xdr:rowOff>
    </xdr:from>
    <xdr:to>
      <xdr:col>5</xdr:col>
      <xdr:colOff>0</xdr:colOff>
      <xdr:row>6</xdr:row>
      <xdr:rowOff>64128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277091" y="854703"/>
          <a:ext cx="5143500" cy="35242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2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600" b="0">
              <a:latin typeface="Peugeot New" panose="02000000000000000000" pitchFamily="50" charset="0"/>
            </a:rPr>
            <a:t>2023. októbertől</a:t>
          </a:r>
          <a:r>
            <a:rPr lang="hu-HU" sz="1600" b="0" baseline="0">
              <a:latin typeface="Peugeot New" panose="02000000000000000000" pitchFamily="50" charset="0"/>
            </a:rPr>
            <a:t> érvényes árlista</a:t>
          </a:r>
          <a:endParaRPr lang="hu-HU" sz="1600" b="0">
            <a:latin typeface="Peugeot New" panose="02000000000000000000" pitchFamily="50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13606</xdr:colOff>
      <xdr:row>12</xdr:row>
      <xdr:rowOff>1571332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D843B2-F66D-4A12-9381-5652DA9CC0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597"/>
        <a:stretch/>
      </xdr:blipFill>
      <xdr:spPr>
        <a:xfrm>
          <a:off x="0" y="0"/>
          <a:ext cx="7585981" cy="38668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28575</xdr:rowOff>
    </xdr:from>
    <xdr:to>
      <xdr:col>5</xdr:col>
      <xdr:colOff>0</xdr:colOff>
      <xdr:row>4</xdr:row>
      <xdr:rowOff>155864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F8E66ED-680C-4788-A70B-DD6E306354C3}"/>
            </a:ext>
          </a:extLst>
        </xdr:cNvPr>
        <xdr:cNvSpPr txBox="1"/>
      </xdr:nvSpPr>
      <xdr:spPr>
        <a:xfrm>
          <a:off x="276225" y="219075"/>
          <a:ext cx="5124450" cy="69878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2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4000" b="1">
              <a:latin typeface="Peugeot New" panose="02000000000000000000" pitchFamily="50" charset="0"/>
            </a:rPr>
            <a:t>PEUGEOT 3008</a:t>
          </a:r>
        </a:p>
      </xdr:txBody>
    </xdr:sp>
    <xdr:clientData/>
  </xdr:twoCellAnchor>
  <xdr:twoCellAnchor editAs="oneCell">
    <xdr:from>
      <xdr:col>4</xdr:col>
      <xdr:colOff>512311</xdr:colOff>
      <xdr:row>12</xdr:row>
      <xdr:rowOff>569254</xdr:rowOff>
    </xdr:from>
    <xdr:to>
      <xdr:col>6</xdr:col>
      <xdr:colOff>1011018</xdr:colOff>
      <xdr:row>12</xdr:row>
      <xdr:rowOff>1313467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36C062-8379-43F0-B3AC-98F40D0B2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7136" y="2864779"/>
          <a:ext cx="2670407" cy="7442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92703</xdr:rowOff>
    </xdr:from>
    <xdr:to>
      <xdr:col>5</xdr:col>
      <xdr:colOff>0</xdr:colOff>
      <xdr:row>6</xdr:row>
      <xdr:rowOff>64128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ABEB783-8D04-41B2-B90A-4C7FCCC7A165}"/>
            </a:ext>
          </a:extLst>
        </xdr:cNvPr>
        <xdr:cNvSpPr txBox="1"/>
      </xdr:nvSpPr>
      <xdr:spPr>
        <a:xfrm>
          <a:off x="276225" y="854703"/>
          <a:ext cx="5124450" cy="35242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2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600" b="0">
              <a:latin typeface="Peugeot New" panose="02000000000000000000" pitchFamily="50" charset="0"/>
            </a:rPr>
            <a:t>2023. októbertől</a:t>
          </a:r>
          <a:r>
            <a:rPr lang="hu-HU" sz="1600" b="0" baseline="0">
              <a:latin typeface="Peugeot New" panose="02000000000000000000" pitchFamily="50" charset="0"/>
            </a:rPr>
            <a:t> érvényes árlista</a:t>
          </a:r>
          <a:endParaRPr lang="hu-HU" sz="1600" b="0">
            <a:latin typeface="Peugeot New" panose="02000000000000000000" pitchFamily="50" charset="0"/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1</xdr:rowOff>
    </xdr:from>
    <xdr:to>
      <xdr:col>7</xdr:col>
      <xdr:colOff>1</xdr:colOff>
      <xdr:row>12</xdr:row>
      <xdr:rowOff>1656822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CA383C8-402D-0ACE-5A64-861B79BD9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"/>
          <a:ext cx="7586382" cy="39540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14</xdr:row>
      <xdr:rowOff>62790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FBFB232-CD68-4540-A180-C84AC9E8F1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51" b="11191"/>
        <a:stretch/>
      </xdr:blipFill>
      <xdr:spPr bwMode="auto">
        <a:xfrm>
          <a:off x="0" y="0"/>
          <a:ext cx="9116786" cy="4580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</xdr:row>
      <xdr:rowOff>28575</xdr:rowOff>
    </xdr:from>
    <xdr:to>
      <xdr:col>6</xdr:col>
      <xdr:colOff>789215</xdr:colOff>
      <xdr:row>4</xdr:row>
      <xdr:rowOff>155864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8D46406-A8E1-46F3-929B-1F5511E8D5C4}"/>
            </a:ext>
          </a:extLst>
        </xdr:cNvPr>
        <xdr:cNvSpPr txBox="1"/>
      </xdr:nvSpPr>
      <xdr:spPr>
        <a:xfrm>
          <a:off x="272143" y="219075"/>
          <a:ext cx="8545286" cy="69878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2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4000" b="1">
              <a:latin typeface="Peugeot New" panose="02000000000000000000" pitchFamily="50" charset="0"/>
            </a:rPr>
            <a:t>PEUGEOT 3008 HYbrid</a:t>
          </a:r>
        </a:p>
      </xdr:txBody>
    </xdr:sp>
    <xdr:clientData/>
  </xdr:twoCellAnchor>
  <xdr:twoCellAnchor>
    <xdr:from>
      <xdr:col>1</xdr:col>
      <xdr:colOff>0</xdr:colOff>
      <xdr:row>4</xdr:row>
      <xdr:rowOff>92703</xdr:rowOff>
    </xdr:from>
    <xdr:to>
      <xdr:col>5</xdr:col>
      <xdr:colOff>0</xdr:colOff>
      <xdr:row>6</xdr:row>
      <xdr:rowOff>64128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F07F127-A787-43A8-8E7A-4C6FA27EB94E}"/>
            </a:ext>
          </a:extLst>
        </xdr:cNvPr>
        <xdr:cNvSpPr txBox="1"/>
      </xdr:nvSpPr>
      <xdr:spPr>
        <a:xfrm>
          <a:off x="276225" y="854703"/>
          <a:ext cx="5124450" cy="35242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2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600" b="0">
              <a:solidFill>
                <a:schemeClr val="bg1"/>
              </a:solidFill>
              <a:latin typeface="Peugeot New" panose="02000000000000000000" pitchFamily="50" charset="0"/>
            </a:rPr>
            <a:t>2023. októbertől</a:t>
          </a:r>
          <a:r>
            <a:rPr lang="hu-HU" sz="1600" b="0" baseline="0">
              <a:solidFill>
                <a:schemeClr val="bg1"/>
              </a:solidFill>
              <a:latin typeface="Peugeot New" panose="02000000000000000000" pitchFamily="50" charset="0"/>
            </a:rPr>
            <a:t> érvényes árlista</a:t>
          </a:r>
          <a:endParaRPr lang="hu-HU" sz="1600" b="0">
            <a:solidFill>
              <a:schemeClr val="bg1"/>
            </a:solidFill>
            <a:latin typeface="Peugeot New" panose="02000000000000000000" pitchFamily="50" charset="0"/>
          </a:endParaRPr>
        </a:p>
      </xdr:txBody>
    </xdr:sp>
    <xdr:clientData/>
  </xdr:twoCellAnchor>
  <xdr:twoCellAnchor editAs="oneCell">
    <xdr:from>
      <xdr:col>1</xdr:col>
      <xdr:colOff>1936937</xdr:colOff>
      <xdr:row>21</xdr:row>
      <xdr:rowOff>138392</xdr:rowOff>
    </xdr:from>
    <xdr:to>
      <xdr:col>3</xdr:col>
      <xdr:colOff>214126</xdr:colOff>
      <xdr:row>21</xdr:row>
      <xdr:rowOff>282392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9CD7525-2F5C-45D8-9315-CB790B79C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13162" y="7463117"/>
          <a:ext cx="1229939" cy="1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1936937</xdr:colOff>
      <xdr:row>20</xdr:row>
      <xdr:rowOff>138392</xdr:rowOff>
    </xdr:from>
    <xdr:to>
      <xdr:col>3</xdr:col>
      <xdr:colOff>19162</xdr:colOff>
      <xdr:row>20</xdr:row>
      <xdr:rowOff>282392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F338123-8FD7-49CC-B39C-A83086FBC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3162" y="7024967"/>
          <a:ext cx="1034975" cy="1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1910042</xdr:colOff>
      <xdr:row>28</xdr:row>
      <xdr:rowOff>152960</xdr:rowOff>
    </xdr:from>
    <xdr:to>
      <xdr:col>3</xdr:col>
      <xdr:colOff>187231</xdr:colOff>
      <xdr:row>28</xdr:row>
      <xdr:rowOff>296960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A5C4BE4-D576-4D4E-B9A5-164F51BCD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6267" y="13745135"/>
          <a:ext cx="1229939" cy="1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1943660</xdr:colOff>
      <xdr:row>27</xdr:row>
      <xdr:rowOff>145115</xdr:rowOff>
    </xdr:from>
    <xdr:to>
      <xdr:col>3</xdr:col>
      <xdr:colOff>25885</xdr:colOff>
      <xdr:row>27</xdr:row>
      <xdr:rowOff>289115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64FA8AF-92F1-4481-999E-9B972A5D5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9885" y="8917640"/>
          <a:ext cx="1034975" cy="144000"/>
        </a:xfrm>
        <a:prstGeom prst="rect">
          <a:avLst/>
        </a:prstGeom>
      </xdr:spPr>
    </xdr:pic>
    <xdr:clientData/>
  </xdr:twoCellAnchor>
  <xdr:twoCellAnchor>
    <xdr:from>
      <xdr:col>5</xdr:col>
      <xdr:colOff>439431</xdr:colOff>
      <xdr:row>12</xdr:row>
      <xdr:rowOff>1047751</xdr:rowOff>
    </xdr:from>
    <xdr:to>
      <xdr:col>6</xdr:col>
      <xdr:colOff>1075765</xdr:colOff>
      <xdr:row>15</xdr:row>
      <xdr:rowOff>101436</xdr:rowOff>
    </xdr:to>
    <xdr:sp macro="" textlink="">
      <xdr:nvSpPr>
        <xdr:cNvPr id="12" name="Szövegdoboz 4">
          <a:extLst>
            <a:ext uri="{FF2B5EF4-FFF2-40B4-BE49-F238E27FC236}">
              <a16:creationId xmlns:a16="http://schemas.microsoft.com/office/drawing/2014/main" id="{363F003B-27BC-4B3C-9ACA-A0F5DDC2507B}"/>
            </a:ext>
          </a:extLst>
        </xdr:cNvPr>
        <xdr:cNvSpPr txBox="1"/>
      </xdr:nvSpPr>
      <xdr:spPr>
        <a:xfrm>
          <a:off x="5851872" y="3344957"/>
          <a:ext cx="2182746" cy="146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3000" b="0">
              <a:solidFill>
                <a:schemeClr val="tx1"/>
              </a:solidFill>
              <a:latin typeface="Peugeot New" panose="02000000000000000000" pitchFamily="50" charset="0"/>
            </a:rPr>
            <a:t>7 ÉV*</a:t>
          </a:r>
        </a:p>
        <a:p>
          <a:r>
            <a:rPr lang="hu-HU" sz="1400">
              <a:solidFill>
                <a:schemeClr val="tx1"/>
              </a:solidFill>
              <a:latin typeface="Peugeot New" panose="02000000000000000000" pitchFamily="50" charset="0"/>
            </a:rPr>
            <a:t>GARANCIA</a:t>
          </a:r>
        </a:p>
        <a:p>
          <a:r>
            <a:rPr lang="hu-HU" sz="800">
              <a:solidFill>
                <a:schemeClr val="tx1"/>
              </a:solidFill>
              <a:latin typeface="Peugeot New" panose="02000000000000000000" pitchFamily="50" charset="0"/>
            </a:rPr>
            <a:t>max. </a:t>
          </a:r>
          <a:r>
            <a:rPr lang="hu-HU" sz="1100">
              <a:solidFill>
                <a:schemeClr val="tx1"/>
              </a:solidFill>
              <a:latin typeface="Peugeot New" panose="02000000000000000000" pitchFamily="50" charset="0"/>
            </a:rPr>
            <a:t>150 000 KM</a:t>
          </a:r>
          <a:r>
            <a:rPr lang="hu-HU" sz="800">
              <a:solidFill>
                <a:schemeClr val="tx1"/>
              </a:solidFill>
              <a:latin typeface="Peugeot New" panose="02000000000000000000" pitchFamily="50" charset="0"/>
            </a:rPr>
            <a:t>-ig</a:t>
          </a:r>
        </a:p>
      </xdr:txBody>
    </xdr:sp>
    <xdr:clientData/>
  </xdr:twoCellAnchor>
  <xdr:twoCellAnchor>
    <xdr:from>
      <xdr:col>6</xdr:col>
      <xdr:colOff>493058</xdr:colOff>
      <xdr:row>12</xdr:row>
      <xdr:rowOff>1434353</xdr:rowOff>
    </xdr:from>
    <xdr:to>
      <xdr:col>7</xdr:col>
      <xdr:colOff>1042147</xdr:colOff>
      <xdr:row>14</xdr:row>
      <xdr:rowOff>123265</xdr:rowOff>
    </xdr:to>
    <xdr:sp macro="" textlink="">
      <xdr:nvSpPr>
        <xdr:cNvPr id="13" name="Szövegdoboz 6">
          <a:extLst>
            <a:ext uri="{FF2B5EF4-FFF2-40B4-BE49-F238E27FC236}">
              <a16:creationId xmlns:a16="http://schemas.microsoft.com/office/drawing/2014/main" id="{D678CAC6-E220-40A3-8CA4-E31B02D2BE26}"/>
            </a:ext>
          </a:extLst>
        </xdr:cNvPr>
        <xdr:cNvSpPr txBox="1"/>
      </xdr:nvSpPr>
      <xdr:spPr>
        <a:xfrm>
          <a:off x="7451911" y="3731559"/>
          <a:ext cx="1636060" cy="8964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800">
              <a:solidFill>
                <a:schemeClr val="tx1"/>
              </a:solidFill>
              <a:latin typeface="Peugeot New" panose="02000000000000000000" pitchFamily="50" charset="0"/>
            </a:rPr>
            <a:t>Csak magánszemélyeknek,</a:t>
          </a:r>
        </a:p>
        <a:p>
          <a:r>
            <a:rPr lang="hu-HU" sz="800">
              <a:solidFill>
                <a:schemeClr val="tx1"/>
              </a:solidFill>
              <a:latin typeface="Peugeot New" panose="02000000000000000000" pitchFamily="50" charset="0"/>
            </a:rPr>
            <a:t>további</a:t>
          </a:r>
          <a:r>
            <a:rPr lang="hu-HU" sz="800" baseline="0">
              <a:solidFill>
                <a:schemeClr val="tx1"/>
              </a:solidFill>
              <a:latin typeface="Peugeot New" panose="02000000000000000000" pitchFamily="50" charset="0"/>
            </a:rPr>
            <a:t> feltételek teljesülése esetén.**</a:t>
          </a:r>
          <a:endParaRPr lang="hu-HU" sz="800">
            <a:solidFill>
              <a:schemeClr val="tx1"/>
            </a:solidFill>
            <a:latin typeface="Peugeot New" panose="02000000000000000000" pitchFamily="50" charset="0"/>
          </a:endParaRPr>
        </a:p>
      </xdr:txBody>
    </xdr:sp>
    <xdr:clientData/>
  </xdr:twoCellAnchor>
  <xdr:twoCellAnchor editAs="oneCell">
    <xdr:from>
      <xdr:col>1</xdr:col>
      <xdr:colOff>1933015</xdr:colOff>
      <xdr:row>19</xdr:row>
      <xdr:rowOff>133350</xdr:rowOff>
    </xdr:from>
    <xdr:to>
      <xdr:col>3</xdr:col>
      <xdr:colOff>15240</xdr:colOff>
      <xdr:row>19</xdr:row>
      <xdr:rowOff>277350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251F28F-5535-40B3-942A-575B39BF1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3162" y="5814732"/>
          <a:ext cx="1040578" cy="1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1939738</xdr:colOff>
      <xdr:row>26</xdr:row>
      <xdr:rowOff>165846</xdr:rowOff>
    </xdr:from>
    <xdr:to>
      <xdr:col>3</xdr:col>
      <xdr:colOff>21963</xdr:colOff>
      <xdr:row>26</xdr:row>
      <xdr:rowOff>309846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CD55491-FFAF-4559-BCC7-A134EA09F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19885" y="8178052"/>
          <a:ext cx="1040578" cy="14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616324</xdr:colOff>
      <xdr:row>1</xdr:row>
      <xdr:rowOff>67235</xdr:rowOff>
    </xdr:from>
    <xdr:to>
      <xdr:col>9</xdr:col>
      <xdr:colOff>612029</xdr:colOff>
      <xdr:row>1</xdr:row>
      <xdr:rowOff>291353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1912" y="1703294"/>
          <a:ext cx="1610809" cy="224118"/>
        </a:xfrm>
        <a:prstGeom prst="rect">
          <a:avLst/>
        </a:prstGeom>
      </xdr:spPr>
    </xdr:pic>
    <xdr:clientData/>
  </xdr:twoCellAnchor>
  <xdr:oneCellAnchor>
    <xdr:from>
      <xdr:col>7</xdr:col>
      <xdr:colOff>616324</xdr:colOff>
      <xdr:row>34</xdr:row>
      <xdr:rowOff>67235</xdr:rowOff>
    </xdr:from>
    <xdr:ext cx="1614956" cy="224118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61217" y="557092"/>
          <a:ext cx="1614956" cy="224118"/>
        </a:xfrm>
        <a:prstGeom prst="rect">
          <a:avLst/>
        </a:prstGeom>
      </xdr:spPr>
    </xdr:pic>
    <xdr:clientData/>
  </xdr:oneCellAnchor>
  <xdr:oneCellAnchor>
    <xdr:from>
      <xdr:col>7</xdr:col>
      <xdr:colOff>616324</xdr:colOff>
      <xdr:row>68</xdr:row>
      <xdr:rowOff>67235</xdr:rowOff>
    </xdr:from>
    <xdr:ext cx="1614956" cy="224118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61217" y="18518521"/>
          <a:ext cx="1614956" cy="22411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36674</xdr:rowOff>
    </xdr:from>
    <xdr:to>
      <xdr:col>5</xdr:col>
      <xdr:colOff>703388</xdr:colOff>
      <xdr:row>74</xdr:row>
      <xdr:rowOff>97416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5511"/>
        <a:stretch/>
      </xdr:blipFill>
      <xdr:spPr>
        <a:xfrm>
          <a:off x="0" y="19831356"/>
          <a:ext cx="11076979" cy="403309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57</xdr:row>
      <xdr:rowOff>123265</xdr:rowOff>
    </xdr:from>
    <xdr:to>
      <xdr:col>10</xdr:col>
      <xdr:colOff>566188</xdr:colOff>
      <xdr:row>74</xdr:row>
      <xdr:rowOff>166689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23190" y="19917947"/>
          <a:ext cx="7641902" cy="40330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0</xdr:row>
      <xdr:rowOff>4978319</xdr:rowOff>
    </xdr:to>
    <xdr:pic>
      <xdr:nvPicPr>
        <xdr:cNvPr id="12" name="Picture 11" descr="Neuer SUV PEUGEOT 3008 – Aussendesign – Neue Front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0"/>
          <a:ext cx="15291955" cy="4978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398318</xdr:colOff>
      <xdr:row>0</xdr:row>
      <xdr:rowOff>3550228</xdr:rowOff>
    </xdr:from>
    <xdr:to>
      <xdr:col>7</xdr:col>
      <xdr:colOff>0</xdr:colOff>
      <xdr:row>0</xdr:row>
      <xdr:rowOff>4433455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8451273" y="3550228"/>
          <a:ext cx="6840682" cy="883227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2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hu-HU" sz="4000" b="1">
              <a:solidFill>
                <a:schemeClr val="bg1"/>
              </a:solidFill>
              <a:latin typeface="Peugeot New" panose="02000000000000000000" pitchFamily="50" charset="0"/>
            </a:rPr>
            <a:t>Műszaki adatok</a:t>
          </a:r>
          <a:endParaRPr lang="hu-HU" sz="2400" b="1">
            <a:solidFill>
              <a:schemeClr val="bg1"/>
            </a:solidFill>
            <a:latin typeface="Peugeot New" panose="02000000000000000000" pitchFamily="50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Nadia%20bis/m&#233;taux/SIDERURG/ACIER/pdts%20plats/PLA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96102\Jc\user\J596791\ODAR\01-Projets\03-A76\J0\MARGE%20A76%20J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EXCEL/PREVISIO/CP1219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n0101\gecr-ecpv\CPF3\X7\X7%20J1\Recap%20X7_J1_avril_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net PNavt"/>
      <sheetName val="MO"/>
      <sheetName val="Achats"/>
      <sheetName val="CP121999"/>
      <sheetName val="Dét. Tréso SN"/>
      <sheetName val="VENDAS"/>
      <sheetName val="LCDV-finition-taille"/>
      <sheetName val="PPi pays"/>
      <sheetName val="Référentiel IL PMRU"/>
      <sheetName val="index"/>
      <sheetName val="Progr"/>
      <sheetName val="recherche"/>
      <sheetName val="ST 2,0"/>
      <sheetName val="LISTA EQUIPE"/>
      <sheetName val="listes"/>
      <sheetName val="AP"/>
      <sheetName val="Données"/>
      <sheetName val="Price increases 1st May"/>
      <sheetName val="Cars"/>
      <sheetName val="Sheet1"/>
      <sheetName val="Car -&gt; Options"/>
      <sheetName val="Vans"/>
      <sheetName val="Vans - Options"/>
      <sheetName val="VRT bands"/>
      <sheetName val="Annual Road tax"/>
      <sheetName val="Paint - PC"/>
      <sheetName val="Sheet2"/>
      <sheetName val="Paint - LCV"/>
      <sheetName val="Stock Check 26.09.19"/>
      <sheetName val="3"/>
      <sheetName val="Carnet_PNavt"/>
      <sheetName val="Dét__Tréso_SN"/>
      <sheetName val="PPi_pay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METRE A76"/>
      <sheetName val="Synthèse"/>
      <sheetName val="Volumes et mix PERIODE (2)"/>
      <sheetName val="Volumes et mix PERIODE"/>
      <sheetName val="véh réf A7 - produit"/>
      <sheetName val="Mix CC pays"/>
      <sheetName val="Mix CC"/>
      <sheetName val="contruction des PRF"/>
      <sheetName val="détail des marges par versions"/>
      <sheetName val="kit PRF J0 "/>
      <sheetName val="PventeFrance"/>
      <sheetName val="PventeAllemagne"/>
      <sheetName val="PventeEspagne"/>
      <sheetName val="PventeGB"/>
      <sheetName val="PventeItalie"/>
      <sheetName val="options prév."/>
      <sheetName val="GARANTIE"/>
      <sheetName val="frais approche"/>
      <sheetName val="amortissements"/>
      <sheetName val="Value Analysis - Sheet 1"/>
      <sheetName val="Agadir Dyn 5"/>
      <sheetName val="Agadir Dyn 1"/>
      <sheetName val="Agadir Dyn 2"/>
      <sheetName val="Agadir Dyn 3"/>
      <sheetName val="Agadir Dyn 4"/>
      <sheetName val="Agadir Dyn 6"/>
      <sheetName val="Agadir TU5 Stat 7 "/>
      <sheetName val="307_DCPS"/>
      <sheetName val="206_CPPR"/>
      <sheetName val="206_CPRY"/>
      <sheetName val="206_DCPM"/>
      <sheetName val="206_DCPY"/>
      <sheetName val="206CC_DCPM"/>
      <sheetName val="307_DCPM"/>
      <sheetName val="406_DCPS"/>
      <sheetName val="607_DCPS"/>
      <sheetName val="C3_DCPA"/>
      <sheetName val="C5_DCPR"/>
      <sheetName val="M49_CPBA"/>
      <sheetName val="M49_DCPV"/>
      <sheetName val="PICASSO_CPPR"/>
      <sheetName val="Picasso_DCPV"/>
      <sheetName val="U64_CPSN"/>
      <sheetName val="V_CPSN"/>
      <sheetName val="Xsara_CPMA"/>
      <sheetName val="Xsara_DCPR"/>
      <sheetName val="ST 2,0"/>
      <sheetName val="TOUS"/>
      <sheetName val="CP121999"/>
      <sheetName val="précadrage après chantier"/>
      <sheetName val="RefATR"/>
      <sheetName val="Liste"/>
      <sheetName val="TAB REG"/>
      <sheetName val="Macro1"/>
      <sheetName val="param"/>
      <sheetName val="planning VRS 1 T9"/>
      <sheetName val="Fiesta"/>
      <sheetName val="PARA"/>
      <sheetName val="Paramètres"/>
      <sheetName val="Value Summary"/>
      <sheetName val="variables"/>
      <sheetName val="MARGE A76 J0"/>
      <sheetName val="PERIMETRE_A76"/>
      <sheetName val="Volumes_et_mix_PERIODE_(2)"/>
      <sheetName val="Volumes_et_mix_PERIODE"/>
      <sheetName val="véh_réf_A7_-_produit"/>
      <sheetName val="Mix_CC_pays"/>
      <sheetName val="Mix_CC"/>
      <sheetName val="contruction_des_PRF"/>
      <sheetName val="détail_des_marges_par_versions"/>
      <sheetName val="kit_PRF_J0_"/>
      <sheetName val="options_prév_"/>
      <sheetName val="frais_approche"/>
      <sheetName val="Tools"/>
      <sheetName val="PRF et PVR CHIFFRAGE CEP"/>
      <sheetName val="Parameters"/>
      <sheetName val="VOL_CH"/>
      <sheetName val="Datas"/>
      <sheetName val="PARAMETRES"/>
      <sheetName val="MENU"/>
      <sheetName val="HypoPxC4"/>
      <sheetName val="Paramètrages"/>
      <sheetName val="Données"/>
      <sheetName val="95하U$가격"/>
      <sheetName val="Variables Common"/>
      <sheetName val="2002CB"/>
      <sheetName val="1stqtr"/>
      <sheetName val="2ndqtr"/>
      <sheetName val="DE"/>
      <sheetName val="Listes"/>
      <sheetName val="Ratio 2016"/>
      <sheetName val="volumes"/>
      <sheetName val="schren"/>
      <sheetName val="schtv6"/>
      <sheetName val="schsts"/>
      <sheetName val="PRF et PVR B0 A58"/>
      <sheetName val="Choix"/>
      <sheetName val="Référentiel"/>
      <sheetName val="Hebel Namen"/>
      <sheetName val="recherche"/>
      <sheetName val="DA + CDE"/>
      <sheetName val="MO"/>
      <sheetName val="AUX"/>
      <sheetName val="Avant choix FNR"/>
      <sheetName val="Après choix FNR"/>
      <sheetName val="RéférentielModules charges CMON"/>
      <sheetName val="Feuil3"/>
      <sheetName val="2. General Input"/>
      <sheetName val="FP CHARGE"/>
      <sheetName val="Réalisé"/>
      <sheetName val="Suivi des objectifs -R83"/>
      <sheetName val="CBU"/>
      <sheetName val="Vx positionnement"/>
      <sheetName val="Mulet &amp; Véh. sans GMP"/>
      <sheetName val="Valo Proto"/>
      <sheetName val="Récapitulatif 2004"/>
      <sheetName val="Assump."/>
      <sheetName val=""/>
      <sheetName val="BUDGET"/>
      <sheetName val="Liste affaires"/>
      <sheetName val="B587_SUISSE"/>
      <sheetName val="3"/>
      <sheetName val="Liste_Choix"/>
      <sheetName val="Référentiel HA V10"/>
      <sheetName val="EB NA"/>
      <sheetName val="Data"/>
      <sheetName val="Mth"/>
      <sheetName val="Qtr"/>
      <sheetName val="Menu déroulant"/>
      <sheetName val="Feuil6"/>
      <sheetName val="Animation RT"/>
      <sheetName val="KPI "/>
      <sheetName val="FINANCES"/>
      <sheetName val="Paramétrages"/>
      <sheetName val="Regles"/>
      <sheetName val="Choice list"/>
      <sheetName val="Critère"/>
      <sheetName val="Assumptions"/>
      <sheetName val="Progress"/>
      <sheetName val="tag list"/>
      <sheetName val="CAPSA dept"/>
      <sheetName val="_"/>
      <sheetName val="P509-65 T0"/>
      <sheetName val="Rules"/>
      <sheetName val="PPS00 ALTER29"/>
      <sheetName val="PU"/>
      <sheetName val="PERIMETRE_A761"/>
      <sheetName val="Volumes_et_mix_PERIODE_(2)1"/>
      <sheetName val="Volumes_et_mix_PERIODE1"/>
      <sheetName val="véh_réf_A7_-_produit1"/>
      <sheetName val="Mix_CC_pays1"/>
      <sheetName val="Mix_CC1"/>
      <sheetName val="contruction_des_PRF1"/>
      <sheetName val="détail_des_marges_par_versions1"/>
      <sheetName val="kit_PRF_J0_1"/>
      <sheetName val="options_prév_1"/>
      <sheetName val="frais_approche1"/>
      <sheetName val="Value_Analysis_-_Sheet_1"/>
      <sheetName val="Agadir_Dyn_5"/>
      <sheetName val="Agadir_Dyn_1"/>
      <sheetName val="Agadir_Dyn_2"/>
      <sheetName val="Agadir_Dyn_3"/>
      <sheetName val="Agadir_Dyn_4"/>
      <sheetName val="Agadir_Dyn_6"/>
      <sheetName val="Agadir_TU5_Stat_7_"/>
      <sheetName val="ST_2,0"/>
      <sheetName val="précadrage_après_chantier"/>
      <sheetName val="TAB_REG"/>
      <sheetName val="planning_VRS_1_T9"/>
      <sheetName val="Value_Summary"/>
      <sheetName val="MARGE_A76_J0"/>
      <sheetName val="PRF_et_PVR_CHIFFRAGE_CEP"/>
      <sheetName val="Variables_Common"/>
      <sheetName val="DA_+_CDE"/>
      <sheetName val="Hebel_Namen"/>
      <sheetName val="Ratio_2016"/>
      <sheetName val="PRF_et_PVR_B0_A58"/>
      <sheetName val="Avant_choix_FNR"/>
      <sheetName val="Après_choix_FNR"/>
      <sheetName val="RéférentielModules_charges_CMON"/>
      <sheetName val="2__General_Input"/>
      <sheetName val="FP_CHARGE"/>
      <sheetName val="Suivi_des_objectifs_-R83"/>
      <sheetName val="Vx_positionnement"/>
      <sheetName val="Mulet_&amp;_Véh__sans_GMP"/>
      <sheetName val="Valo_Proto"/>
      <sheetName val="Récapitulatif_2004"/>
      <sheetName val="Assump_"/>
      <sheetName val="PERIMETRE_A762"/>
      <sheetName val="Volumes_et_mix_PERIODE_(2)2"/>
      <sheetName val="Volumes_et_mix_PERIODE2"/>
      <sheetName val="véh_réf_A7_-_produit2"/>
      <sheetName val="Mix_CC_pays2"/>
      <sheetName val="Mix_CC2"/>
      <sheetName val="contruction_des_PRF2"/>
      <sheetName val="détail_des_marges_par_versions2"/>
      <sheetName val="kit_PRF_J0_2"/>
      <sheetName val="options_prév_2"/>
      <sheetName val="frais_approche2"/>
      <sheetName val="Value_Analysis_-_Sheet_11"/>
      <sheetName val="Agadir_Dyn_51"/>
      <sheetName val="Agadir_Dyn_11"/>
      <sheetName val="Agadir_Dyn_21"/>
      <sheetName val="Agadir_Dyn_31"/>
      <sheetName val="Agadir_Dyn_41"/>
      <sheetName val="Agadir_Dyn_61"/>
      <sheetName val="Agadir_TU5_Stat_7_1"/>
      <sheetName val="ST_2,01"/>
      <sheetName val="précadrage_après_chantier1"/>
      <sheetName val="TAB_REG1"/>
      <sheetName val="planning_VRS_1_T91"/>
      <sheetName val="Value_Summary1"/>
      <sheetName val="MARGE_A76_J01"/>
      <sheetName val="PRF_et_PVR_CHIFFRAGE_CEP1"/>
      <sheetName val="Variables_Common1"/>
      <sheetName val="DA_+_CDE1"/>
      <sheetName val="Hebel_Namen1"/>
      <sheetName val="Ratio_20161"/>
      <sheetName val="PRF_et_PVR_B0_A581"/>
      <sheetName val="Avant_choix_FNR1"/>
      <sheetName val="Après_choix_FNR1"/>
      <sheetName val="RéférentielModules_charges_CMO1"/>
      <sheetName val="2__General_Input1"/>
      <sheetName val="FP_CHARGE1"/>
      <sheetName val="Suivi_des_objectifs_-R831"/>
      <sheetName val="Vx_positionnement1"/>
      <sheetName val="Mulet_&amp;_Véh__sans_GMP1"/>
      <sheetName val="Valo_Proto1"/>
      <sheetName val="Récapitulatif_20041"/>
      <sheetName val="Assump_1"/>
      <sheetName val="PPCT T6"/>
      <sheetName val="PPCT T4"/>
      <sheetName val="Sheet2"/>
      <sheetName val="Sheet1"/>
      <sheetName val="Sheet3"/>
      <sheetName val="Liste_affaires"/>
      <sheetName val="Référentiel_HA_V10"/>
      <sheetName val="EB_NA"/>
      <sheetName val="Menu_déroulant"/>
      <sheetName val="Animation_RT"/>
      <sheetName val="KPI_"/>
      <sheetName val="Choice_list"/>
      <sheetName val="tag_list"/>
      <sheetName val="CAPSA_dept"/>
      <sheetName val="P509-65_T0"/>
      <sheetName val="Données pour graph P54C"/>
      <sheetName val="Données pour graph C41"/>
      <sheetName val="BEV EU&amp;WW  -Full ZEV 2030  Flat"/>
      <sheetName val="Summary"/>
      <sheetName val="1-List of Packaging"/>
      <sheetName val="2-Transfert VS "/>
      <sheetName val="Convoi FNR PACKMAN"/>
      <sheetName val="3-TCD-CONVOI-FNR-PACKMAN"/>
      <sheetName val="3-convoi_packman"/>
      <sheetName val="CAT_P"/>
      <sheetName val="630-Step1"/>
      <sheetName val="630-Step2"/>
      <sheetName val="Catalogue-Emb"/>
      <sheetName val="PACK_U9"/>
      <sheetName val="Amont"/>
      <sheetName val="Invest_Affaires"/>
      <sheetName val="KPI Completo"/>
      <sheetName val="Base de dados - DI"/>
      <sheetName val="SEATS Presta"/>
      <sheetName val="下拉菜单"/>
      <sheetName val="PERIMETRE_A763"/>
      <sheetName val="Volumes_et_mix_PERIODE_(2)3"/>
      <sheetName val="Volumes_et_mix_PERIODE3"/>
      <sheetName val="véh_réf_A7_-_produit3"/>
      <sheetName val="Mix_CC_pays3"/>
      <sheetName val="Mix_CC3"/>
      <sheetName val="contruction_des_PRF3"/>
      <sheetName val="détail_des_marges_par_versions3"/>
      <sheetName val="kit_PRF_J0_3"/>
      <sheetName val="options_prév_3"/>
      <sheetName val="frais_approche3"/>
      <sheetName val="Value_Analysis_-_Sheet_12"/>
      <sheetName val="Agadir_Dyn_52"/>
      <sheetName val="Agadir_Dyn_12"/>
      <sheetName val="Agadir_Dyn_22"/>
      <sheetName val="Agadir_Dyn_32"/>
      <sheetName val="Agadir_Dyn_42"/>
      <sheetName val="Agadir_Dyn_62"/>
      <sheetName val="Agadir_TU5_Stat_7_2"/>
      <sheetName val="ST_2,02"/>
      <sheetName val="précadrage_après_chantier2"/>
      <sheetName val="TAB_REG2"/>
      <sheetName val="planning_VRS_1_T92"/>
      <sheetName val="Value_Summary2"/>
      <sheetName val="MARGE_A76_J02"/>
      <sheetName val="PRF_et_PVR_CHIFFRAGE_CEP2"/>
      <sheetName val="Variables_Common2"/>
      <sheetName val="Ratio_20162"/>
      <sheetName val="DA_+_CDE2"/>
      <sheetName val="Hebel_Namen2"/>
      <sheetName val="PRF_et_PVR_B0_A582"/>
      <sheetName val="Avant_choix_FNR2"/>
      <sheetName val="Après_choix_FNR2"/>
      <sheetName val="RéférentielModules_charges_CMO2"/>
      <sheetName val="2__General_Input2"/>
      <sheetName val="FP_CHARGE2"/>
      <sheetName val="Suivi_des_objectifs_-R832"/>
      <sheetName val="Vx_positionnement2"/>
      <sheetName val="Mulet_&amp;_Véh__sans_GMP2"/>
      <sheetName val="Valo_Proto2"/>
      <sheetName val="Récapitulatif_20042"/>
      <sheetName val="Assump_2"/>
      <sheetName val="Liste_affaires1"/>
      <sheetName val="Référentiel_HA_V101"/>
      <sheetName val="EB_NA1"/>
      <sheetName val="Menu_déroulant1"/>
      <sheetName val="Animation_RT1"/>
      <sheetName val="KPI_1"/>
      <sheetName val="Choice_list1"/>
      <sheetName val="tag_list1"/>
      <sheetName val="CAPSA_dept1"/>
      <sheetName val="P509-65_T01"/>
      <sheetName val="PPS00_ALTER29"/>
      <sheetName val="PPCT_T6"/>
      <sheetName val="PPCT_T4"/>
      <sheetName val="Suppli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lozeryserru"/>
      <sheetName val="trav-trans "/>
      <sheetName val="PREVSVO"/>
      <sheetName val="PREVSVO (2)"/>
      <sheetName val="caddesti"/>
      <sheetName val="STOCKAP"/>
      <sheetName val="STOCK "/>
      <sheetName val="destailcp"/>
      <sheetName val="feuille garde"/>
      <sheetName val=" garde "/>
      <sheetName val="3009"/>
      <sheetName val="3110"/>
      <sheetName val="10"/>
      <sheetName val="RATIO-R-CP-RES"/>
      <sheetName val="A.P."/>
      <sheetName val="A.P.+ AUTRES"/>
      <sheetName val="A.P.mois"/>
      <sheetName val="A.P.+ AUTRES mois"/>
      <sheetName val="C.P._C.P. A.P."/>
      <sheetName val="C.P._C.P."/>
      <sheetName val="budget_C.P. A.P. "/>
      <sheetName val="BUDGET_ C.P."/>
      <sheetName val="REEL-PREV "/>
      <sheetName val="REEL+PREV RATIO"/>
      <sheetName val="RATIO R-CP-RES- AP"/>
      <sheetName val="DETAIL AP"/>
      <sheetName val="AP"/>
      <sheetName val="DMC"/>
      <sheetName val="SODEXA"/>
      <sheetName val="IMPORT"/>
      <sheetName val="REPR VVP"/>
      <sheetName val="A.MARQUES"/>
      <sheetName val="FILIALE "/>
      <sheetName val="TOTAL"/>
      <sheetName val="DEPAP"/>
      <sheetName val="DEPAMARQUES"/>
      <sheetName val="DEPREP"/>
      <sheetName val="DEPDMC"/>
      <sheetName val="DEPSOD"/>
      <sheetName val="DEPIMP"/>
      <sheetName val="DEPFIL"/>
      <sheetName val="DEPTOTAL"/>
      <sheetName val="caddestibudget"/>
      <sheetName val="STOCKAPbudget"/>
      <sheetName val="STOCKbudget"/>
      <sheetName val="destailbudget"/>
      <sheetName val="detail apbudget"/>
      <sheetName val="apBUDGET"/>
      <sheetName val="DMCbudget"/>
      <sheetName val="sodexabudget"/>
      <sheetName val="importbudget"/>
      <sheetName val="repvvpbudget"/>
      <sheetName val="fililalebudget"/>
      <sheetName val="total budget"/>
      <sheetName val="#REF"/>
      <sheetName val="CP121999"/>
      <sheetName val="vardepre"/>
      <sheetName val="Garde"/>
      <sheetName val="Sommaire"/>
      <sheetName val="1"/>
      <sheetName val="2"/>
      <sheetName val="3"/>
      <sheetName val="4-5"/>
      <sheetName val="6"/>
      <sheetName val="7"/>
      <sheetName val="8"/>
      <sheetName val="9"/>
      <sheetName val="11"/>
      <sheetName val="12"/>
      <sheetName val="13"/>
      <sheetName val="14"/>
      <sheetName val="Variance"/>
      <sheetName val="VO"/>
      <sheetName val="Feuil1"/>
      <sheetName val="Marge OP REEL 2004"/>
      <sheetName val="Italie bdg 2005"/>
      <sheetName val="Italie bdg 2005 AO"/>
      <sheetName val="BDG MENS "/>
      <sheetName val="BDG MENS A0"/>
      <sheetName val="ITALIE"/>
      <sheetName val="ITA VP"/>
      <sheetName val="ITA VU"/>
      <sheetName val="ITA VTE"/>
      <sheetName val="ITA VCAR"/>
      <sheetName val="CP 03 A0"/>
      <sheetName val="Sheet1"/>
      <sheetName val="Sheet2"/>
      <sheetName val="Sheet3"/>
      <sheetName val="bd_ap"/>
      <sheetName val="bd_ac"/>
      <sheetName val=" lozery_x001c_Ò_x0012__x0000_E"/>
      <sheetName val=""/>
      <sheetName val="DE"/>
      <sheetName val="Mise à jour "/>
      <sheetName val="ADMC"/>
      <sheetName val="PERIMETRE A76"/>
      <sheetName val="ALLEMAGNE"/>
      <sheetName val="Paramètres"/>
      <sheetName val="MANUELCAMPAYS "/>
      <sheetName val="TOUS"/>
      <sheetName val="data_sources"/>
      <sheetName val="Kit PRF X8-9"/>
      <sheetName val="global"/>
      <sheetName val="PARA"/>
      <sheetName val="FINANC"/>
      <sheetName val="Import2"/>
      <sheetName val="DAIC"/>
      <sheetName val="Cadences"/>
      <sheetName val="Données"/>
      <sheetName val="zx"/>
      <sheetName val="PG"/>
      <sheetName val=" lozery_x001c_Ò_x0012_?E"/>
      <sheetName val="Variables Common"/>
      <sheetName val="DEXF1 CYC"/>
      <sheetName val="param"/>
      <sheetName val="TAB MOD"/>
      <sheetName val="TAB REG"/>
      <sheetName val="INTERFACE"/>
      <sheetName val="BKDown"/>
      <sheetName val="PR6mois"/>
      <sheetName val="Emprunt"/>
      <sheetName val="Page 4&amp;5"/>
      <sheetName val="PSA_DF"/>
      <sheetName val="Value Analysis - Sheet 1"/>
      <sheetName val="Basis"/>
      <sheetName val="CAMPAIGN AVERAGE F"/>
      <sheetName val=" lozery_x001c_Ò_x0012_"/>
      <sheetName val=" lozery_x001c_Ò_x0012__E"/>
      <sheetName val="EST2000"/>
      <sheetName val="PARAME"/>
      <sheetName val="ECOM Mensuel"/>
      <sheetName val="ECOM Periodique"/>
      <sheetName val="1stqtr"/>
      <sheetName val="2ndqtr"/>
      <sheetName val="Fiesta"/>
      <sheetName val="Cartouche"/>
      <sheetName val="Volume  2005"/>
      <sheetName val="2002CB"/>
      <sheetName val="ACCUEIL"/>
      <sheetName val="ECOM Men FAM AP"/>
      <sheetName val="SMON Per FAM AP"/>
      <sheetName val="SMON Per FAM AC"/>
      <sheetName val="SMON Men FAM AP"/>
      <sheetName val="SMON Men FAM AC"/>
      <sheetName val="Comparac"/>
      <sheetName val="PARAMETRES"/>
      <sheetName val="fondo promedio"/>
      <sheetName val="GRÁFICO DE FONDO POR AFILIADO"/>
      <sheetName val="STR"/>
      <sheetName val="Presentation"/>
      <sheetName val="variables"/>
      <sheetName val="Achats"/>
      <sheetName val="Balance"/>
      <sheetName val="Selling Summary"/>
      <sheetName val="Chiffrage(total feuil.)"/>
      <sheetName val="Chiffrage (307)"/>
      <sheetName val="Chiffrage (406)"/>
      <sheetName val="PARC"/>
      <sheetName val="Taux_MO_2004"/>
      <sheetName val="Pénétrations"/>
      <sheetName val="Plan3"/>
      <sheetName val="Données CHARxxx.wk1_A1"/>
      <sheetName val="FRANCE"/>
      <sheetName val="GHIA berl"/>
      <sheetName val="96totcstsum"/>
      <sheetName val="306"/>
      <sheetName val="ARGIMMAT"/>
      <sheetName val="Marge Com Invoices"/>
      <sheetName val="MCV"/>
      <sheetName val="RBCV"/>
      <sheetName val="P&amp;L Cumul"/>
      <sheetName val="P&amp;L M"/>
      <sheetName val="YKH"/>
      <sheetName val="Parameters"/>
      <sheetName val="HISTORICO"/>
      <sheetName val="Recherche"/>
      <sheetName val="Macro1"/>
      <sheetName val="Config liste deroulante"/>
      <sheetName val="BILAN MECA 2"/>
      <sheetName val="realfrns"/>
      <sheetName val="Macro5"/>
      <sheetName val="Tools"/>
      <sheetName val="PVR FRA"/>
      <sheetName val="page1 (f)"/>
      <sheetName val="Evolutions"/>
      <sheetName val="Assumptions"/>
      <sheetName val="Gamme Enveloppe €4"/>
      <sheetName val="list param"/>
      <sheetName val="AMO"/>
      <sheetName val="Prév Tréso"/>
      <sheetName val=" lozery_x005f_x001c_Ò_x005f_x0012__x005f_x0000_E"/>
      <sheetName val=" lozery_x005f_x001c_Ò_x005f_x0012_?E"/>
      <sheetName val=" lozery_x005f_x001c_Ò_x005f_x0012_"/>
      <sheetName val=" lozery_x005f_x001c_Ò_x005f_x0012__E"/>
      <sheetName val=" lozery_x005f_x005f_x005f_x001c_Ò_x005f_x005f_x00"/>
      <sheetName val="MOTO"/>
      <sheetName val=" lozery_x005f_x005f_x005f_x005f_x005f_x005f_x001c"/>
      <sheetName val=" lozery_x005f_x005f_x005f_x005f_x005f_x005f_x005f"/>
      <sheetName val="Panier Avant"/>
      <sheetName val="Panier Arriere"/>
      <sheetName val="Panier Latéral"/>
      <sheetName val="Simu VF LLD"/>
      <sheetName val="F 1.2"/>
      <sheetName val="volumes PF"/>
      <sheetName val="Datos"/>
      <sheetName val="A94 Socle"/>
      <sheetName val="HypoPxC4"/>
      <sheetName val="기안"/>
      <sheetName val="Hypothèses"/>
      <sheetName val="部门申报"/>
      <sheetName val="1.7"/>
      <sheetName val="Summary"/>
      <sheetName val="1-List of Packaging"/>
      <sheetName val="2-Transfert VS "/>
      <sheetName val="Convoi FNR PACKMAN"/>
      <sheetName val="3-TCD-CONVOI-FNR-PACKMAN"/>
      <sheetName val="3-convoi_packman"/>
      <sheetName val="CAT_P"/>
      <sheetName val="630-Step1"/>
      <sheetName val="630-Step2"/>
      <sheetName val="Catalogue-Emb"/>
      <sheetName val="PACK_U9"/>
      <sheetName val="Amont"/>
      <sheetName val="Invest_Affaires"/>
      <sheetName val="_lozeryserru"/>
      <sheetName val="trav-trans_"/>
      <sheetName val="PREVSVO_(2)"/>
      <sheetName val="STOCK_"/>
      <sheetName val="feuille_garde"/>
      <sheetName val="_garde_"/>
      <sheetName val="A_P_"/>
      <sheetName val="A_P_+_AUTRES"/>
      <sheetName val="A_P_mois"/>
      <sheetName val="A_P_+_AUTRES_mois"/>
      <sheetName val="C_P__C_P__A_P_"/>
      <sheetName val="C_P__C_P_"/>
      <sheetName val="budget_C_P__A_P__"/>
      <sheetName val="BUDGET__C_P_"/>
      <sheetName val="REEL-PREV_"/>
      <sheetName val="REEL+PREV_RATIO"/>
      <sheetName val="RATIO_R-CP-RES-_AP"/>
      <sheetName val="DETAIL_AP"/>
      <sheetName val="REPR_VVP"/>
      <sheetName val="A_MARQUES"/>
      <sheetName val="FILIALE_"/>
      <sheetName val="detail_apbudget"/>
      <sheetName val="total_budget"/>
      <sheetName val="Marge_OP_REEL_2004"/>
      <sheetName val="Italie_bdg_2005"/>
      <sheetName val="Italie_bdg_2005_AO"/>
      <sheetName val="BDG_MENS_"/>
      <sheetName val="BDG_MENS_A0"/>
      <sheetName val="ITA_VP"/>
      <sheetName val="ITA_VU"/>
      <sheetName val="ITA_VTE"/>
      <sheetName val="ITA_VCAR"/>
      <sheetName val="CP_03_A0"/>
      <sheetName val="_lozeryÒE"/>
      <sheetName val="Mise_à_jour_"/>
      <sheetName val="MANUELCAMPAYS_"/>
      <sheetName val="PERIMETRE_A76"/>
      <sheetName val="Kit_PRF_X8-9"/>
      <sheetName val="_lozeryÒ?E"/>
      <sheetName val="Variables_Common"/>
      <sheetName val="DEXF1_CYC"/>
      <sheetName val="TAB_MOD"/>
      <sheetName val="TAB_REG"/>
      <sheetName val="Page_4&amp;5"/>
      <sheetName val="Value_Analysis_-_Sheet_1"/>
      <sheetName val="CAMPAIGN_AVERAGE_F"/>
      <sheetName val="_lozeryÒ"/>
      <sheetName val="_lozeryÒ_E"/>
      <sheetName val="ECOM_Mensuel"/>
      <sheetName val="ECOM_Periodique"/>
      <sheetName val="Volume__2005"/>
      <sheetName val="ECOM_Men_FAM_AP"/>
      <sheetName val="SMON_Per_FAM_AP"/>
      <sheetName val="SMON_Per_FAM_AC"/>
      <sheetName val="SMON_Men_FAM_AP"/>
      <sheetName val="SMON_Men_FAM_AC"/>
      <sheetName val="fondo_promedio"/>
      <sheetName val="GRÁFICO_DE_FONDO_POR_AFILIADO"/>
      <sheetName val="GHIA_berl"/>
      <sheetName val="Données_CHARxxx_wk1_A1"/>
      <sheetName val="Chiffrage(total_feuil_)"/>
      <sheetName val="Chiffrage_(307)"/>
      <sheetName val="Chiffrage_(406)"/>
      <sheetName val="Selling_Summary"/>
      <sheetName val="Marge_Com_Invoices"/>
      <sheetName val="P&amp;L_Cumul"/>
      <sheetName val="P&amp;L_M"/>
      <sheetName val="Config_liste_deroulante"/>
      <sheetName val="Lande_Mix"/>
      <sheetName val="ECOLOGIA"/>
      <sheetName val="BILAN_MECA_2"/>
      <sheetName val="PVR_FRA"/>
      <sheetName val="page1_(f)"/>
      <sheetName val="list_param"/>
      <sheetName val="Gamme_Enveloppe_€4"/>
      <sheetName val="Prév_Tréso"/>
      <sheetName val="_lozery_x005f_x001c_Ò_x005f_x0012__x005f_x0000_E"/>
      <sheetName val="_lozery_x005f_x001c_Ò_x005f_x0012_?E"/>
      <sheetName val="_lozery_x005f_x001c_Ò_x005f_x0012_"/>
      <sheetName val="_lozery_x005f_x001c_Ò_x005f_x0012__E"/>
      <sheetName val="_lozery_x005f_x005f_x005f_x001c_Ò_x005f_x005f_x00"/>
      <sheetName val="_lozery_x005f_x005f_x005f_x005f_x005f_x005f_x001c"/>
      <sheetName val="_lozery_x005f_x005f_x005f_x005f_x005f_x005f_x005f"/>
      <sheetName val="Panier_Avant"/>
      <sheetName val="Panier_Arriere"/>
      <sheetName val="Panier_Latéral"/>
      <sheetName val="Simu_VF_LLD"/>
      <sheetName val="F_1_2"/>
      <sheetName val="volumes_PF"/>
      <sheetName val="A94_Socle"/>
      <sheetName val="1_7"/>
      <sheetName val="1-List_of_Packaging"/>
      <sheetName val="2-Transfert_VS_"/>
      <sheetName val="Convoi_FNR_PACKM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7 Jal J1"/>
      <sheetName val="PRF"/>
      <sheetName val=" PRF-PRE"/>
      <sheetName val="Base  "/>
      <sheetName val="Qualif "/>
      <sheetName val="SGR "/>
      <sheetName val="MOT"/>
      <sheetName val="BVM"/>
      <sheetName val="AMO"/>
      <sheetName val="ATR"/>
      <sheetName val="DIR"/>
      <sheetName val="LAS"/>
      <sheetName val="FRN"/>
      <sheetName val="STR"/>
      <sheetName val="STR2"/>
      <sheetName val="OUV"/>
      <sheetName val="OUV2"/>
      <sheetName val="EXT"/>
      <sheetName val="ESV"/>
      <sheetName val="PDC"/>
      <sheetName val="INT"/>
      <sheetName val="ASS"/>
      <sheetName val="EEH"/>
      <sheetName val="AEE"/>
      <sheetName val="SPR"/>
      <sheetName val="Macrobilan"/>
      <sheetName val="Macrorecap"/>
      <sheetName val="Recap X7_J1_avril_2005"/>
      <sheetName val="306"/>
      <sheetName val="3"/>
      <sheetName val="Dossier"/>
      <sheetName val="Xsara"/>
      <sheetName val="ECOM Mensuel"/>
      <sheetName val="Coef projection"/>
      <sheetName val="Mod49 compatto"/>
      <sheetName val="Hypothèses"/>
      <sheetName val="Presentation"/>
      <sheetName val="PO"/>
      <sheetName val="Ref"/>
      <sheetName val="SALES VOLUMES"/>
      <sheetName val="SynthèseSimul1"/>
      <sheetName val="X7_Jal_J1"/>
      <sheetName val="_PRF-PRE"/>
      <sheetName val="Base__"/>
      <sheetName val="Qualif_"/>
      <sheetName val="SGR_"/>
      <sheetName val="Recap_X7_J1_avril_2005"/>
      <sheetName val="ECOM_Mensuel"/>
      <sheetName val="Coef_projection"/>
      <sheetName val="Mod49_compatto"/>
      <sheetName val="SALES_VOLUMES"/>
      <sheetName val="ST 2,0"/>
      <sheetName val="Change"/>
      <sheetName val="EST2000"/>
      <sheetName val="Brazil"/>
      <sheetName val="PARAME"/>
      <sheetName val="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Peugeot New">
      <a:dk1>
        <a:srgbClr val="000000"/>
      </a:dk1>
      <a:lt1>
        <a:srgbClr val="FFFFFF"/>
      </a:lt1>
      <a:dk2>
        <a:srgbClr val="F7F7F7"/>
      </a:dk2>
      <a:lt2>
        <a:srgbClr val="00A3E0"/>
      </a:lt2>
      <a:accent1>
        <a:srgbClr val="BFDD0B"/>
      </a:accent1>
      <a:accent2>
        <a:srgbClr val="4CC9F9"/>
      </a:accent2>
      <a:accent3>
        <a:srgbClr val="ECECEE"/>
      </a:accent3>
      <a:accent4>
        <a:srgbClr val="ADAEB2"/>
      </a:accent4>
      <a:accent5>
        <a:srgbClr val="787B80"/>
      </a:accent5>
      <a:accent6>
        <a:srgbClr val="FF0000"/>
      </a:accent6>
      <a:hlink>
        <a:srgbClr val="00A3E0"/>
      </a:hlink>
      <a:folHlink>
        <a:srgbClr val="4CC9F9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5"/>
  <sheetViews>
    <sheetView zoomScale="55" zoomScaleNormal="55" workbookViewId="0">
      <selection activeCell="C10" sqref="C10"/>
    </sheetView>
  </sheetViews>
  <sheetFormatPr defaultRowHeight="15" x14ac:dyDescent="0.25"/>
  <cols>
    <col min="1" max="1" width="8.5703125" bestFit="1" customWidth="1"/>
    <col min="2" max="2" width="20.7109375" bestFit="1" customWidth="1"/>
    <col min="3" max="3" width="36.28515625" bestFit="1" customWidth="1"/>
    <col min="4" max="4" width="30.28515625" bestFit="1" customWidth="1"/>
    <col min="5" max="5" width="7.28515625" bestFit="1" customWidth="1"/>
    <col min="6" max="6" width="20.5703125" bestFit="1" customWidth="1"/>
    <col min="7" max="8" width="14.85546875" bestFit="1" customWidth="1"/>
    <col min="9" max="9" width="13.5703125" hidden="1" customWidth="1"/>
    <col min="10" max="10" width="14" bestFit="1" customWidth="1"/>
    <col min="11" max="11" width="9.140625" bestFit="1" customWidth="1"/>
    <col min="12" max="12" width="14.5703125" bestFit="1" customWidth="1"/>
    <col min="13" max="13" width="12.42578125" bestFit="1" customWidth="1"/>
    <col min="14" max="14" width="14" bestFit="1" customWidth="1"/>
    <col min="15" max="15" width="19.140625" bestFit="1" customWidth="1"/>
    <col min="16" max="16" width="16.42578125" bestFit="1" customWidth="1"/>
  </cols>
  <sheetData>
    <row r="1" spans="1:16" ht="18.75" x14ac:dyDescent="0.3">
      <c r="A1" s="157" t="s">
        <v>247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28"/>
      <c r="M1" s="28"/>
      <c r="N1" s="28"/>
      <c r="O1" s="102"/>
      <c r="P1" s="102"/>
    </row>
    <row r="2" spans="1:16" ht="15.75" x14ac:dyDescent="0.25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28"/>
      <c r="M2" s="28"/>
      <c r="N2" s="28"/>
      <c r="O2" s="102"/>
      <c r="P2" s="102"/>
    </row>
    <row r="3" spans="1:16" ht="90.75" customHeight="1" x14ac:dyDescent="0.25">
      <c r="A3" s="159" t="str">
        <f>Listaárak!A31</f>
        <v>Érvényes: 2023.10.01.-től a következő árlista közléséig. A feltüntetett árak nem minősülnek ajánlattételnek, forintban értendőek; a bruttó árak a regisztrációs adót és a 27 %-os ÁFÁ-t tartalmazzák, ugyanakkor az üzembe- és forgalombahelyezés költségét, valamint a gépjármű tulajdonjogának megszerzésére tekintettel fizetendő visszterhes vagyonátruházási illetéket nem foglalják magukban. Az árlistában szereplő adatok tájékoztató jellegűek,  előfordulhat, hogy már nem aktuálisak vagy elírást tartalmaznak, ezekért a P Automobil Import Kft.-nek nem áll módjában felelősséget vállalni. A P Automobil Import Kft. minden változtatás jogát fenntartja, beleértve a modellváltozatok,  felszereltségek, technikai adatok, árak és egyéb közölt adatok - előzetes értesítés nélkül történő - teljeskörű megváltoztatásának jogát is. Bővebb tájékoztatásért kérjük, vegye fel a kapcsolatot a Peugeot márkakereskedői hálózattal.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02"/>
    </row>
    <row r="4" spans="1:16" x14ac:dyDescent="0.25">
      <c r="A4" s="29"/>
      <c r="B4" s="29"/>
      <c r="C4" s="29"/>
      <c r="D4" s="29"/>
      <c r="E4" s="29"/>
      <c r="F4" s="29"/>
      <c r="G4" s="29"/>
      <c r="H4" s="29"/>
      <c r="I4" s="29"/>
      <c r="J4" s="28"/>
      <c r="K4" s="28"/>
      <c r="L4" s="28"/>
      <c r="M4" s="28"/>
      <c r="N4" s="28"/>
      <c r="O4" s="102"/>
      <c r="P4" s="102"/>
    </row>
    <row r="5" spans="1:16" x14ac:dyDescent="0.25">
      <c r="A5" s="102"/>
      <c r="B5" s="29"/>
      <c r="C5" s="29"/>
      <c r="D5" s="29"/>
      <c r="E5" s="29"/>
      <c r="F5" s="29"/>
      <c r="G5" s="29"/>
      <c r="H5" s="29"/>
      <c r="I5" s="29"/>
      <c r="J5" s="28"/>
      <c r="K5" s="28"/>
      <c r="L5" s="28"/>
      <c r="M5" s="28"/>
      <c r="N5" s="28"/>
      <c r="O5" s="102"/>
      <c r="P5" s="102"/>
    </row>
    <row r="6" spans="1:16" x14ac:dyDescent="0.25">
      <c r="B6" s="1"/>
      <c r="C6" s="1"/>
      <c r="D6" s="1"/>
      <c r="E6" s="1"/>
      <c r="F6" s="1"/>
      <c r="G6" s="1"/>
      <c r="H6" s="1"/>
      <c r="I6" s="1"/>
      <c r="J6" s="31"/>
      <c r="K6" s="31"/>
      <c r="L6" s="31"/>
      <c r="M6" s="31"/>
      <c r="N6" s="31"/>
    </row>
    <row r="7" spans="1:16" x14ac:dyDescent="0.25">
      <c r="B7" s="1"/>
      <c r="C7" s="1"/>
      <c r="D7" s="1"/>
      <c r="E7" s="1"/>
      <c r="F7" s="1"/>
      <c r="G7" s="1"/>
      <c r="H7" s="1"/>
      <c r="I7" s="1"/>
      <c r="J7" s="31"/>
      <c r="K7" s="31"/>
      <c r="L7" s="31"/>
      <c r="M7" s="31"/>
      <c r="N7" s="31"/>
    </row>
    <row r="8" spans="1:16" x14ac:dyDescent="0.25">
      <c r="A8" s="32" t="s">
        <v>248</v>
      </c>
      <c r="B8" s="32" t="s">
        <v>99</v>
      </c>
      <c r="C8" s="32" t="s">
        <v>100</v>
      </c>
      <c r="D8" s="32" t="s">
        <v>249</v>
      </c>
      <c r="E8" s="32"/>
      <c r="F8" s="32" t="s">
        <v>250</v>
      </c>
      <c r="G8" s="32" t="s">
        <v>251</v>
      </c>
      <c r="H8" s="32" t="s">
        <v>103</v>
      </c>
      <c r="I8" s="32" t="s">
        <v>252</v>
      </c>
      <c r="J8" s="33" t="s">
        <v>136</v>
      </c>
      <c r="K8" s="33" t="s">
        <v>253</v>
      </c>
      <c r="L8" s="33" t="s">
        <v>254</v>
      </c>
      <c r="M8" s="33" t="s">
        <v>255</v>
      </c>
      <c r="N8" s="33" t="s">
        <v>296</v>
      </c>
      <c r="O8" s="101" t="s">
        <v>282</v>
      </c>
      <c r="P8" s="101" t="s">
        <v>283</v>
      </c>
    </row>
    <row r="9" spans="1:16" x14ac:dyDescent="0.25">
      <c r="A9" s="30"/>
      <c r="B9" s="32"/>
      <c r="C9" s="32"/>
      <c r="D9" s="32"/>
      <c r="E9" s="32"/>
      <c r="F9" s="32"/>
      <c r="G9" s="32"/>
      <c r="H9" s="32"/>
      <c r="I9" s="32"/>
      <c r="J9" s="33"/>
      <c r="K9" s="33"/>
      <c r="L9" s="33"/>
      <c r="M9" s="33"/>
      <c r="N9" s="33"/>
    </row>
    <row r="10" spans="1:16" s="3" customFormat="1" ht="16.5" x14ac:dyDescent="0.3">
      <c r="A10" s="105">
        <v>3008</v>
      </c>
      <c r="B10" s="35" t="s">
        <v>0</v>
      </c>
      <c r="C10" s="35" t="s">
        <v>266</v>
      </c>
      <c r="D10" s="105" t="s">
        <v>321</v>
      </c>
      <c r="E10" s="105" t="s">
        <v>290</v>
      </c>
      <c r="F10" s="35" t="s">
        <v>259</v>
      </c>
      <c r="G10" s="35" t="s">
        <v>258</v>
      </c>
      <c r="H10" s="35" t="s">
        <v>101</v>
      </c>
      <c r="I10" s="1"/>
      <c r="J10" s="103">
        <v>11700000</v>
      </c>
      <c r="K10" s="103">
        <v>65000</v>
      </c>
      <c r="L10" s="103">
        <v>9161417.3228346463</v>
      </c>
      <c r="M10" s="103">
        <v>1860000</v>
      </c>
      <c r="N10" s="103">
        <v>9840000</v>
      </c>
      <c r="O10" s="105" t="s">
        <v>311</v>
      </c>
      <c r="P10" s="105" t="s">
        <v>338</v>
      </c>
    </row>
    <row r="11" spans="1:16" s="3" customFormat="1" ht="16.5" x14ac:dyDescent="0.3">
      <c r="A11" s="105">
        <v>3008</v>
      </c>
      <c r="B11" s="35" t="s">
        <v>0</v>
      </c>
      <c r="C11" s="35" t="s">
        <v>256</v>
      </c>
      <c r="D11" s="105" t="s">
        <v>322</v>
      </c>
      <c r="E11" s="105" t="s">
        <v>291</v>
      </c>
      <c r="F11" s="35" t="s">
        <v>259</v>
      </c>
      <c r="G11" s="35" t="s">
        <v>258</v>
      </c>
      <c r="H11" s="35" t="s">
        <v>102</v>
      </c>
      <c r="I11" s="1"/>
      <c r="J11" s="103">
        <v>12450000</v>
      </c>
      <c r="K11" s="103">
        <v>65000</v>
      </c>
      <c r="L11" s="103">
        <v>9751968.5039370079</v>
      </c>
      <c r="M11" s="103">
        <v>1860000</v>
      </c>
      <c r="N11" s="103">
        <v>10590000</v>
      </c>
      <c r="O11" s="105" t="s">
        <v>311</v>
      </c>
      <c r="P11" s="105" t="s">
        <v>338</v>
      </c>
    </row>
    <row r="12" spans="1:16" s="3" customFormat="1" ht="16.5" x14ac:dyDescent="0.3">
      <c r="A12" s="105">
        <v>3008</v>
      </c>
      <c r="B12" s="35" t="s">
        <v>0</v>
      </c>
      <c r="C12" s="35" t="s">
        <v>265</v>
      </c>
      <c r="D12" s="105" t="s">
        <v>323</v>
      </c>
      <c r="E12" s="105" t="s">
        <v>292</v>
      </c>
      <c r="F12" s="35" t="s">
        <v>257</v>
      </c>
      <c r="G12" s="35" t="s">
        <v>258</v>
      </c>
      <c r="H12" s="35" t="s">
        <v>102</v>
      </c>
      <c r="I12" s="1"/>
      <c r="J12" s="103">
        <v>13000000</v>
      </c>
      <c r="K12" s="103">
        <v>65000</v>
      </c>
      <c r="L12" s="103">
        <v>10185039.370078741</v>
      </c>
      <c r="M12" s="103">
        <v>1860000</v>
      </c>
      <c r="N12" s="103">
        <v>11140000</v>
      </c>
      <c r="O12" s="105" t="s">
        <v>311</v>
      </c>
      <c r="P12" s="105" t="s">
        <v>338</v>
      </c>
    </row>
    <row r="13" spans="1:16" s="3" customFormat="1" ht="16.5" x14ac:dyDescent="0.3">
      <c r="A13" s="105">
        <v>3008</v>
      </c>
      <c r="B13" s="35" t="s">
        <v>1</v>
      </c>
      <c r="C13" s="35" t="s">
        <v>266</v>
      </c>
      <c r="D13" s="105" t="s">
        <v>324</v>
      </c>
      <c r="E13" s="105" t="s">
        <v>290</v>
      </c>
      <c r="F13" s="35" t="s">
        <v>259</v>
      </c>
      <c r="G13" s="35" t="s">
        <v>258</v>
      </c>
      <c r="H13" s="35" t="s">
        <v>101</v>
      </c>
      <c r="I13" s="1"/>
      <c r="J13" s="103">
        <v>12960000</v>
      </c>
      <c r="K13" s="103">
        <v>65000</v>
      </c>
      <c r="L13" s="103">
        <v>10153543.307086615</v>
      </c>
      <c r="M13" s="103">
        <v>1800000</v>
      </c>
      <c r="N13" s="103">
        <v>11160000</v>
      </c>
      <c r="O13" s="105" t="s">
        <v>311</v>
      </c>
      <c r="P13" s="105" t="s">
        <v>338</v>
      </c>
    </row>
    <row r="14" spans="1:16" s="3" customFormat="1" ht="16.5" x14ac:dyDescent="0.3">
      <c r="A14" s="105">
        <v>3008</v>
      </c>
      <c r="B14" s="35" t="s">
        <v>1</v>
      </c>
      <c r="C14" s="35" t="s">
        <v>256</v>
      </c>
      <c r="D14" s="105" t="s">
        <v>325</v>
      </c>
      <c r="E14" s="105" t="s">
        <v>291</v>
      </c>
      <c r="F14" s="35" t="s">
        <v>259</v>
      </c>
      <c r="G14" s="35" t="s">
        <v>258</v>
      </c>
      <c r="H14" s="35" t="s">
        <v>102</v>
      </c>
      <c r="I14" s="1"/>
      <c r="J14" s="103">
        <v>13710000</v>
      </c>
      <c r="K14" s="103">
        <v>65000</v>
      </c>
      <c r="L14" s="103">
        <v>10744094.488188976</v>
      </c>
      <c r="M14" s="103">
        <v>1800000</v>
      </c>
      <c r="N14" s="103">
        <v>11910000</v>
      </c>
      <c r="O14" s="105" t="s">
        <v>311</v>
      </c>
      <c r="P14" s="105" t="s">
        <v>338</v>
      </c>
    </row>
    <row r="15" spans="1:16" s="3" customFormat="1" ht="16.5" x14ac:dyDescent="0.3">
      <c r="A15" s="105">
        <v>3008</v>
      </c>
      <c r="B15" s="35" t="s">
        <v>1</v>
      </c>
      <c r="C15" s="35" t="s">
        <v>265</v>
      </c>
      <c r="D15" s="105" t="s">
        <v>326</v>
      </c>
      <c r="E15" s="105" t="s">
        <v>292</v>
      </c>
      <c r="F15" s="35" t="s">
        <v>257</v>
      </c>
      <c r="G15" s="35" t="s">
        <v>258</v>
      </c>
      <c r="H15" s="35" t="s">
        <v>102</v>
      </c>
      <c r="I15" s="1"/>
      <c r="J15" s="103">
        <v>14260000</v>
      </c>
      <c r="K15" s="103">
        <v>65000</v>
      </c>
      <c r="L15" s="103">
        <v>11177165.354330709</v>
      </c>
      <c r="M15" s="103">
        <v>1800000</v>
      </c>
      <c r="N15" s="103">
        <v>12460000</v>
      </c>
      <c r="O15" s="105" t="s">
        <v>311</v>
      </c>
      <c r="P15" s="105" t="s">
        <v>338</v>
      </c>
    </row>
    <row r="16" spans="1:16" s="3" customFormat="1" ht="16.5" x14ac:dyDescent="0.3">
      <c r="A16" s="105">
        <v>3008</v>
      </c>
      <c r="B16" s="35" t="s">
        <v>2</v>
      </c>
      <c r="C16" s="35" t="s">
        <v>266</v>
      </c>
      <c r="D16" s="105" t="s">
        <v>327</v>
      </c>
      <c r="E16" s="105" t="s">
        <v>290</v>
      </c>
      <c r="F16" s="35" t="s">
        <v>259</v>
      </c>
      <c r="G16" s="35" t="s">
        <v>258</v>
      </c>
      <c r="H16" s="35" t="s">
        <v>101</v>
      </c>
      <c r="I16" s="1"/>
      <c r="J16" s="103">
        <v>14290000</v>
      </c>
      <c r="K16" s="103">
        <v>65000</v>
      </c>
      <c r="L16" s="103">
        <v>11200787.401574804</v>
      </c>
      <c r="M16" s="103">
        <v>2500000</v>
      </c>
      <c r="N16" s="103">
        <v>11790000</v>
      </c>
      <c r="O16" s="105" t="s">
        <v>311</v>
      </c>
      <c r="P16" s="105" t="s">
        <v>338</v>
      </c>
    </row>
    <row r="17" spans="1:16" s="3" customFormat="1" ht="16.5" x14ac:dyDescent="0.3">
      <c r="A17" s="105">
        <v>3008</v>
      </c>
      <c r="B17" s="35" t="s">
        <v>2</v>
      </c>
      <c r="C17" s="35" t="s">
        <v>256</v>
      </c>
      <c r="D17" s="105" t="s">
        <v>328</v>
      </c>
      <c r="E17" s="105" t="s">
        <v>291</v>
      </c>
      <c r="F17" s="35" t="s">
        <v>259</v>
      </c>
      <c r="G17" s="35" t="s">
        <v>258</v>
      </c>
      <c r="H17" s="35" t="s">
        <v>102</v>
      </c>
      <c r="I17" s="1"/>
      <c r="J17" s="103">
        <v>15040000</v>
      </c>
      <c r="K17" s="103">
        <v>65000</v>
      </c>
      <c r="L17" s="103">
        <v>11791338.582677165</v>
      </c>
      <c r="M17" s="103">
        <v>2500000</v>
      </c>
      <c r="N17" s="103">
        <v>12540000</v>
      </c>
      <c r="O17" s="105" t="s">
        <v>311</v>
      </c>
      <c r="P17" s="105" t="s">
        <v>338</v>
      </c>
    </row>
    <row r="18" spans="1:16" s="3" customFormat="1" ht="16.5" x14ac:dyDescent="0.3">
      <c r="A18" s="105">
        <v>3008</v>
      </c>
      <c r="B18" s="35" t="s">
        <v>2</v>
      </c>
      <c r="C18" s="35" t="s">
        <v>265</v>
      </c>
      <c r="D18" s="105" t="s">
        <v>329</v>
      </c>
      <c r="E18" s="105" t="s">
        <v>292</v>
      </c>
      <c r="F18" s="35" t="s">
        <v>257</v>
      </c>
      <c r="G18" s="35" t="s">
        <v>258</v>
      </c>
      <c r="H18" s="35" t="s">
        <v>102</v>
      </c>
      <c r="I18" s="1"/>
      <c r="J18" s="103">
        <v>15590000</v>
      </c>
      <c r="K18" s="103">
        <v>65000</v>
      </c>
      <c r="L18" s="103">
        <v>12224409.448818898</v>
      </c>
      <c r="M18" s="103">
        <v>2500000</v>
      </c>
      <c r="N18" s="103">
        <v>13090000</v>
      </c>
      <c r="O18" s="105" t="s">
        <v>311</v>
      </c>
      <c r="P18" s="105" t="s">
        <v>338</v>
      </c>
    </row>
    <row r="19" spans="1:16" s="3" customFormat="1" ht="16.5" x14ac:dyDescent="0.3">
      <c r="A19" s="105">
        <v>3008</v>
      </c>
      <c r="B19" s="35" t="s">
        <v>285</v>
      </c>
      <c r="C19" s="35" t="s">
        <v>286</v>
      </c>
      <c r="D19" s="105" t="s">
        <v>330</v>
      </c>
      <c r="E19" s="105" t="s">
        <v>293</v>
      </c>
      <c r="F19" s="35" t="s">
        <v>260</v>
      </c>
      <c r="G19" s="35" t="s">
        <v>289</v>
      </c>
      <c r="H19" s="35" t="s">
        <v>102</v>
      </c>
      <c r="I19" s="1"/>
      <c r="J19" s="103">
        <v>16446000</v>
      </c>
      <c r="K19" s="103">
        <v>0</v>
      </c>
      <c r="L19" s="103">
        <v>12949606.299212599</v>
      </c>
      <c r="M19" s="103">
        <v>1200000</v>
      </c>
      <c r="N19" s="103">
        <v>15246000</v>
      </c>
      <c r="O19" s="105" t="s">
        <v>311</v>
      </c>
      <c r="P19" s="105" t="s">
        <v>338</v>
      </c>
    </row>
    <row r="20" spans="1:16" s="3" customFormat="1" ht="16.5" x14ac:dyDescent="0.3">
      <c r="A20" s="105">
        <v>3008</v>
      </c>
      <c r="B20" s="35" t="s">
        <v>285</v>
      </c>
      <c r="C20" s="35" t="s">
        <v>287</v>
      </c>
      <c r="D20" s="105" t="s">
        <v>331</v>
      </c>
      <c r="E20" s="105" t="s">
        <v>294</v>
      </c>
      <c r="F20" s="35" t="s">
        <v>260</v>
      </c>
      <c r="G20" s="35" t="s">
        <v>261</v>
      </c>
      <c r="H20" s="35" t="s">
        <v>102</v>
      </c>
      <c r="I20" s="1"/>
      <c r="J20" s="103">
        <v>17490000</v>
      </c>
      <c r="K20" s="103">
        <v>0</v>
      </c>
      <c r="L20" s="103">
        <v>13771653.543307086</v>
      </c>
      <c r="M20" s="103">
        <v>1200000</v>
      </c>
      <c r="N20" s="103">
        <v>16290000</v>
      </c>
      <c r="O20" s="105" t="s">
        <v>311</v>
      </c>
      <c r="P20" s="105" t="s">
        <v>338</v>
      </c>
    </row>
    <row r="21" spans="1:16" s="3" customFormat="1" ht="16.5" x14ac:dyDescent="0.3">
      <c r="A21" s="105">
        <v>3008</v>
      </c>
      <c r="B21" s="35" t="s">
        <v>262</v>
      </c>
      <c r="C21" s="35" t="s">
        <v>286</v>
      </c>
      <c r="D21" s="105" t="s">
        <v>332</v>
      </c>
      <c r="E21" s="105" t="s">
        <v>293</v>
      </c>
      <c r="F21" s="35" t="s">
        <v>260</v>
      </c>
      <c r="G21" s="35" t="s">
        <v>289</v>
      </c>
      <c r="H21" s="35" t="s">
        <v>102</v>
      </c>
      <c r="I21" s="1"/>
      <c r="J21" s="103">
        <v>17886000</v>
      </c>
      <c r="K21" s="103">
        <v>0</v>
      </c>
      <c r="L21" s="103">
        <v>14083464.566929134</v>
      </c>
      <c r="M21" s="103">
        <v>1800000</v>
      </c>
      <c r="N21" s="103">
        <v>16086000</v>
      </c>
      <c r="O21" s="105" t="s">
        <v>311</v>
      </c>
      <c r="P21" s="105" t="s">
        <v>338</v>
      </c>
    </row>
    <row r="22" spans="1:16" s="3" customFormat="1" ht="16.5" x14ac:dyDescent="0.3">
      <c r="A22" s="105">
        <v>3008</v>
      </c>
      <c r="B22" s="35" t="s">
        <v>262</v>
      </c>
      <c r="C22" s="35" t="s">
        <v>287</v>
      </c>
      <c r="D22" s="105" t="s">
        <v>333</v>
      </c>
      <c r="E22" s="105" t="s">
        <v>294</v>
      </c>
      <c r="F22" s="35" t="s">
        <v>260</v>
      </c>
      <c r="G22" s="35" t="s">
        <v>261</v>
      </c>
      <c r="H22" s="35" t="s">
        <v>102</v>
      </c>
      <c r="I22" s="1"/>
      <c r="J22" s="103">
        <v>18930000</v>
      </c>
      <c r="K22" s="103">
        <v>0</v>
      </c>
      <c r="L22" s="103">
        <v>14905511.811023623</v>
      </c>
      <c r="M22" s="103">
        <v>1800000</v>
      </c>
      <c r="N22" s="103">
        <v>17130000</v>
      </c>
      <c r="O22" s="105" t="s">
        <v>311</v>
      </c>
      <c r="P22" s="105" t="s">
        <v>338</v>
      </c>
    </row>
    <row r="23" spans="1:16" s="3" customFormat="1" ht="16.5" x14ac:dyDescent="0.3">
      <c r="A23" s="105">
        <v>3008</v>
      </c>
      <c r="B23" s="35" t="s">
        <v>262</v>
      </c>
      <c r="C23" s="35" t="s">
        <v>288</v>
      </c>
      <c r="D23" s="105" t="s">
        <v>334</v>
      </c>
      <c r="E23" s="105" t="s">
        <v>295</v>
      </c>
      <c r="F23" s="35" t="s">
        <v>260</v>
      </c>
      <c r="G23" s="35" t="s">
        <v>264</v>
      </c>
      <c r="H23" s="35" t="s">
        <v>102</v>
      </c>
      <c r="I23" s="1"/>
      <c r="J23" s="103">
        <v>20670000</v>
      </c>
      <c r="K23" s="103">
        <v>0</v>
      </c>
      <c r="L23" s="103">
        <v>16275590.551181102</v>
      </c>
      <c r="M23" s="103">
        <v>1800000</v>
      </c>
      <c r="N23" s="103">
        <v>18870000</v>
      </c>
      <c r="O23" s="105" t="s">
        <v>311</v>
      </c>
      <c r="P23" s="105" t="s">
        <v>338</v>
      </c>
    </row>
    <row r="24" spans="1:16" s="3" customFormat="1" ht="16.5" x14ac:dyDescent="0.3">
      <c r="A24" s="105">
        <v>3008</v>
      </c>
      <c r="B24" s="35" t="s">
        <v>263</v>
      </c>
      <c r="C24" s="35" t="s">
        <v>287</v>
      </c>
      <c r="D24" s="105" t="s">
        <v>335</v>
      </c>
      <c r="E24" s="105" t="s">
        <v>294</v>
      </c>
      <c r="F24" s="35" t="s">
        <v>260</v>
      </c>
      <c r="G24" s="35" t="s">
        <v>261</v>
      </c>
      <c r="H24" s="35" t="s">
        <v>102</v>
      </c>
      <c r="I24" s="1"/>
      <c r="J24" s="103">
        <v>19890000</v>
      </c>
      <c r="K24" s="103">
        <v>0</v>
      </c>
      <c r="L24" s="103">
        <v>15661417.322834646</v>
      </c>
      <c r="M24" s="103">
        <v>2500000</v>
      </c>
      <c r="N24" s="103">
        <v>17390000</v>
      </c>
      <c r="O24" s="105" t="s">
        <v>311</v>
      </c>
      <c r="P24" s="105" t="s">
        <v>338</v>
      </c>
    </row>
    <row r="25" spans="1:16" s="3" customFormat="1" ht="16.5" x14ac:dyDescent="0.3">
      <c r="A25" s="105">
        <v>3008</v>
      </c>
      <c r="B25" s="35" t="s">
        <v>263</v>
      </c>
      <c r="C25" s="35" t="s">
        <v>288</v>
      </c>
      <c r="D25" s="105" t="s">
        <v>336</v>
      </c>
      <c r="E25" s="105" t="s">
        <v>295</v>
      </c>
      <c r="F25" s="35" t="s">
        <v>260</v>
      </c>
      <c r="G25" s="35" t="s">
        <v>264</v>
      </c>
      <c r="H25" s="35" t="s">
        <v>102</v>
      </c>
      <c r="I25" s="1"/>
      <c r="J25" s="103">
        <v>21630000</v>
      </c>
      <c r="K25" s="103">
        <v>0</v>
      </c>
      <c r="L25" s="103">
        <v>17031496.062992126</v>
      </c>
      <c r="M25" s="103">
        <v>2500000</v>
      </c>
      <c r="N25" s="103">
        <v>19130000</v>
      </c>
      <c r="O25" s="105" t="s">
        <v>311</v>
      </c>
      <c r="P25" s="105" t="s">
        <v>338</v>
      </c>
    </row>
  </sheetData>
  <mergeCells count="3">
    <mergeCell ref="A1:K1"/>
    <mergeCell ref="A2:K2"/>
    <mergeCell ref="A3:O3"/>
  </mergeCells>
  <phoneticPr fontId="3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3"/>
  <sheetViews>
    <sheetView showGridLines="0" showWhiteSpace="0" view="pageBreakPreview" zoomScale="70" zoomScaleNormal="100" zoomScaleSheetLayoutView="70" zoomScalePageLayoutView="60" workbookViewId="0">
      <selection activeCell="F3" sqref="F3"/>
    </sheetView>
  </sheetViews>
  <sheetFormatPr defaultColWidth="6.140625" defaultRowHeight="15" x14ac:dyDescent="0.25"/>
  <cols>
    <col min="1" max="1" width="113.140625" customWidth="1"/>
  </cols>
  <sheetData>
    <row r="1" ht="340.35" customHeight="1" x14ac:dyDescent="0.25"/>
    <row r="2" ht="340.35" customHeight="1" x14ac:dyDescent="0.25"/>
    <row r="3" ht="161.44999999999999" customHeight="1" x14ac:dyDescent="0.25"/>
  </sheetData>
  <printOptions horizontalCentered="1" verticalCentered="1"/>
  <pageMargins left="0" right="0" top="0" bottom="0" header="0" footer="0"/>
  <pageSetup paperSize="9" scale="9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2:O31"/>
  <sheetViews>
    <sheetView view="pageBreakPreview" topLeftCell="A10" zoomScale="70" zoomScaleNormal="100" zoomScaleSheetLayoutView="70" zoomScalePageLayoutView="40" workbookViewId="0">
      <selection activeCell="E22" sqref="E22"/>
    </sheetView>
  </sheetViews>
  <sheetFormatPr defaultRowHeight="15" x14ac:dyDescent="0.25"/>
  <cols>
    <col min="1" max="1" width="4.140625" bestFit="1" customWidth="1"/>
    <col min="2" max="2" width="30.5703125" bestFit="1" customWidth="1"/>
    <col min="3" max="3" width="13.7109375" bestFit="1" customWidth="1"/>
    <col min="4" max="7" width="16.28515625" style="1" customWidth="1"/>
    <col min="9" max="9" width="14" customWidth="1"/>
    <col min="10" max="10" width="10.140625" customWidth="1"/>
    <col min="12" max="15" width="9.85546875" bestFit="1" customWidth="1"/>
  </cols>
  <sheetData>
    <row r="12" spans="1:7" ht="15.75" customHeight="1" x14ac:dyDescent="0.25">
      <c r="B12" s="3"/>
      <c r="C12" s="3"/>
      <c r="D12" s="2"/>
      <c r="E12" s="2"/>
      <c r="F12" s="2"/>
      <c r="G12" s="2"/>
    </row>
    <row r="13" spans="1:7" ht="158.25" customHeight="1" x14ac:dyDescent="0.25">
      <c r="B13" s="3"/>
      <c r="C13" s="3"/>
      <c r="D13" s="2"/>
      <c r="E13" s="2"/>
      <c r="F13" s="2"/>
      <c r="G13" s="2"/>
    </row>
    <row r="14" spans="1:7" ht="15.75" customHeight="1" x14ac:dyDescent="0.25">
      <c r="B14" s="3"/>
      <c r="C14" s="3"/>
      <c r="D14" s="2"/>
      <c r="E14" s="2"/>
      <c r="F14" s="2"/>
      <c r="G14" s="2"/>
    </row>
    <row r="15" spans="1:7" ht="15.75" x14ac:dyDescent="0.3">
      <c r="A15" s="34"/>
      <c r="B15" s="36" t="s">
        <v>136</v>
      </c>
      <c r="C15" s="34"/>
      <c r="D15" s="35"/>
      <c r="E15" s="35"/>
      <c r="F15" s="35"/>
      <c r="G15" s="35"/>
    </row>
    <row r="16" spans="1:7" ht="16.5" thickBot="1" x14ac:dyDescent="0.35">
      <c r="A16" s="37"/>
      <c r="B16" s="38" t="s">
        <v>100</v>
      </c>
      <c r="C16" s="38" t="s">
        <v>103</v>
      </c>
      <c r="D16" s="38"/>
      <c r="E16" s="38" t="s">
        <v>0</v>
      </c>
      <c r="F16" s="38" t="s">
        <v>1</v>
      </c>
      <c r="G16" s="38" t="s">
        <v>2</v>
      </c>
    </row>
    <row r="17" spans="1:15" s="5" customFormat="1" ht="34.5" customHeight="1" thickTop="1" x14ac:dyDescent="0.25">
      <c r="A17" s="161" t="s">
        <v>106</v>
      </c>
      <c r="B17" s="39" t="s">
        <v>105</v>
      </c>
      <c r="C17" s="40" t="s">
        <v>101</v>
      </c>
      <c r="D17" s="41"/>
      <c r="E17" s="41">
        <f>GYTK!J10</f>
        <v>11700000</v>
      </c>
      <c r="F17" s="41">
        <f>GYTK!J13</f>
        <v>12960000</v>
      </c>
      <c r="G17" s="41">
        <f>GYTK!J16</f>
        <v>14290000</v>
      </c>
      <c r="I17" s="26"/>
      <c r="J17" s="26"/>
      <c r="K17" s="26"/>
      <c r="L17" s="26"/>
      <c r="M17" s="26"/>
      <c r="N17" s="26"/>
      <c r="O17" s="26"/>
    </row>
    <row r="18" spans="1:15" s="5" customFormat="1" ht="34.5" customHeight="1" x14ac:dyDescent="0.25">
      <c r="A18" s="161"/>
      <c r="B18" s="42" t="s">
        <v>105</v>
      </c>
      <c r="C18" s="43" t="s">
        <v>102</v>
      </c>
      <c r="D18" s="100"/>
      <c r="E18" s="44">
        <f>GYTK!J11</f>
        <v>12450000</v>
      </c>
      <c r="F18" s="44">
        <f>GYTK!J14</f>
        <v>13710000</v>
      </c>
      <c r="G18" s="44">
        <f>GYTK!J17</f>
        <v>15040000</v>
      </c>
      <c r="I18" s="26"/>
      <c r="J18" s="26"/>
      <c r="K18" s="26"/>
      <c r="L18" s="26"/>
      <c r="M18" s="26"/>
      <c r="N18" s="26"/>
      <c r="O18" s="26"/>
    </row>
    <row r="19" spans="1:15" s="5" customFormat="1" ht="37.5" x14ac:dyDescent="0.25">
      <c r="A19" s="104" t="s">
        <v>107</v>
      </c>
      <c r="B19" s="96" t="s">
        <v>104</v>
      </c>
      <c r="C19" s="97" t="s">
        <v>102</v>
      </c>
      <c r="D19" s="98"/>
      <c r="E19" s="98">
        <f>GYTK!J12</f>
        <v>13000000</v>
      </c>
      <c r="F19" s="98">
        <f>GYTK!J15</f>
        <v>14260000</v>
      </c>
      <c r="G19" s="98">
        <f>GYTK!J18</f>
        <v>15590000</v>
      </c>
      <c r="I19" s="26"/>
      <c r="J19" s="26"/>
      <c r="K19" s="26"/>
      <c r="L19" s="26"/>
      <c r="M19" s="26"/>
      <c r="N19" s="26"/>
      <c r="O19" s="26"/>
    </row>
    <row r="20" spans="1:15" ht="15.75" x14ac:dyDescent="0.3">
      <c r="A20" s="34"/>
      <c r="B20" s="99"/>
      <c r="C20" s="49"/>
      <c r="D20" s="49"/>
      <c r="E20" s="49"/>
      <c r="F20" s="50"/>
      <c r="G20" s="50"/>
      <c r="I20" s="26"/>
    </row>
    <row r="21" spans="1:15" ht="15" customHeight="1" x14ac:dyDescent="0.25">
      <c r="A21" s="51"/>
      <c r="B21" s="52"/>
      <c r="C21" s="52"/>
      <c r="D21" s="52"/>
      <c r="E21" s="52"/>
      <c r="F21" s="52"/>
      <c r="G21" s="52"/>
      <c r="H21" s="6"/>
      <c r="I21" s="26"/>
    </row>
    <row r="22" spans="1:15" ht="33.75" x14ac:dyDescent="0.25">
      <c r="A22" s="52"/>
      <c r="B22" s="53" t="s">
        <v>296</v>
      </c>
      <c r="C22" s="52"/>
      <c r="D22" s="52"/>
      <c r="E22" s="52"/>
      <c r="F22" s="52"/>
      <c r="G22" s="52"/>
      <c r="H22" s="6"/>
    </row>
    <row r="23" spans="1:15" ht="15" customHeight="1" thickBot="1" x14ac:dyDescent="0.35">
      <c r="A23" s="37"/>
      <c r="B23" s="38" t="s">
        <v>100</v>
      </c>
      <c r="C23" s="38" t="s">
        <v>103</v>
      </c>
      <c r="D23" s="38"/>
      <c r="E23" s="38" t="s">
        <v>0</v>
      </c>
      <c r="F23" s="38" t="s">
        <v>1</v>
      </c>
      <c r="G23" s="38" t="s">
        <v>2</v>
      </c>
      <c r="H23" s="6"/>
    </row>
    <row r="24" spans="1:15" ht="34.5" customHeight="1" thickTop="1" x14ac:dyDescent="0.25">
      <c r="A24" s="161" t="s">
        <v>106</v>
      </c>
      <c r="B24" s="39" t="s">
        <v>105</v>
      </c>
      <c r="C24" s="40" t="s">
        <v>101</v>
      </c>
      <c r="D24" s="41"/>
      <c r="E24" s="41">
        <f>GYTK!N10</f>
        <v>9840000</v>
      </c>
      <c r="F24" s="41">
        <f>GYTK!N13</f>
        <v>11160000</v>
      </c>
      <c r="G24" s="41">
        <f>GYTK!N16</f>
        <v>11790000</v>
      </c>
      <c r="H24" s="6"/>
      <c r="I24" s="27"/>
      <c r="J24" s="27"/>
      <c r="K24" s="27"/>
    </row>
    <row r="25" spans="1:15" ht="34.5" customHeight="1" x14ac:dyDescent="0.25">
      <c r="A25" s="161"/>
      <c r="B25" s="42" t="s">
        <v>105</v>
      </c>
      <c r="C25" s="43" t="s">
        <v>102</v>
      </c>
      <c r="D25" s="100"/>
      <c r="E25" s="44">
        <f>GYTK!N11</f>
        <v>10590000</v>
      </c>
      <c r="F25" s="44">
        <f>GYTK!N14</f>
        <v>11910000</v>
      </c>
      <c r="G25" s="44">
        <f>GYTK!N17</f>
        <v>12540000</v>
      </c>
      <c r="H25" s="6"/>
      <c r="I25" s="27"/>
      <c r="J25" s="27"/>
      <c r="K25" s="27"/>
    </row>
    <row r="26" spans="1:15" ht="37.5" x14ac:dyDescent="0.25">
      <c r="A26" s="104" t="s">
        <v>107</v>
      </c>
      <c r="B26" s="96" t="s">
        <v>104</v>
      </c>
      <c r="C26" s="97" t="s">
        <v>102</v>
      </c>
      <c r="D26" s="98"/>
      <c r="E26" s="98">
        <f>GYTK!N12</f>
        <v>11140000</v>
      </c>
      <c r="F26" s="98">
        <f>GYTK!N15</f>
        <v>12460000</v>
      </c>
      <c r="G26" s="98">
        <f>GYTK!N18</f>
        <v>13090000</v>
      </c>
      <c r="I26" s="27"/>
      <c r="J26" s="27"/>
      <c r="K26" s="27"/>
    </row>
    <row r="27" spans="1:15" ht="15.75" x14ac:dyDescent="0.3">
      <c r="A27" s="34"/>
      <c r="B27" s="49"/>
      <c r="C27" s="49"/>
      <c r="D27" s="49"/>
      <c r="E27" s="49"/>
      <c r="F27" s="50"/>
      <c r="G27" s="50"/>
    </row>
    <row r="28" spans="1:15" ht="15.75" x14ac:dyDescent="0.3">
      <c r="A28" s="34"/>
      <c r="B28" s="34"/>
      <c r="C28" s="34"/>
      <c r="D28" s="35"/>
      <c r="E28" s="35"/>
      <c r="F28" s="35"/>
      <c r="G28" s="35"/>
    </row>
    <row r="29" spans="1:15" ht="89.25" customHeight="1" x14ac:dyDescent="0.25">
      <c r="A29" s="160" t="s">
        <v>244</v>
      </c>
      <c r="B29" s="160"/>
      <c r="C29" s="160"/>
      <c r="D29" s="160"/>
      <c r="E29" s="160"/>
      <c r="F29" s="160"/>
      <c r="G29" s="160"/>
    </row>
    <row r="30" spans="1:15" ht="47.25" customHeight="1" x14ac:dyDescent="0.25">
      <c r="A30" s="160" t="s">
        <v>108</v>
      </c>
      <c r="B30" s="160"/>
      <c r="C30" s="160"/>
      <c r="D30" s="160"/>
      <c r="E30" s="160"/>
      <c r="F30" s="160"/>
      <c r="G30" s="160"/>
    </row>
    <row r="31" spans="1:15" ht="102" customHeight="1" x14ac:dyDescent="0.25">
      <c r="A31" s="160" t="s">
        <v>337</v>
      </c>
      <c r="B31" s="160"/>
      <c r="C31" s="160"/>
      <c r="D31" s="160"/>
      <c r="E31" s="160"/>
      <c r="F31" s="160"/>
      <c r="G31" s="160"/>
    </row>
  </sheetData>
  <mergeCells count="5">
    <mergeCell ref="A29:G29"/>
    <mergeCell ref="A30:G30"/>
    <mergeCell ref="A31:G31"/>
    <mergeCell ref="A17:A18"/>
    <mergeCell ref="A24:A25"/>
  </mergeCells>
  <printOptions horizontalCentered="1"/>
  <pageMargins left="0.23622047244094491" right="0.23622047244094491" top="0.23622047244094491" bottom="0.23622047244094491" header="0.31496062992125984" footer="0.31496062992125984"/>
  <pageSetup paperSize="9" scale="86" orientation="portrait" r:id="rId1"/>
  <headerFooter>
    <oddFooter>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5ADC6-5F67-4351-9D4C-F03843545CBE}">
  <sheetPr>
    <pageSetUpPr fitToPage="1"/>
  </sheetPr>
  <dimension ref="A12:K25"/>
  <sheetViews>
    <sheetView tabSelected="1" view="pageBreakPreview" zoomScale="85" zoomScaleNormal="100" zoomScaleSheetLayoutView="85" zoomScalePageLayoutView="40" workbookViewId="0">
      <selection activeCell="B15" sqref="B15"/>
    </sheetView>
  </sheetViews>
  <sheetFormatPr defaultRowHeight="15" x14ac:dyDescent="0.25"/>
  <cols>
    <col min="1" max="1" width="4.140625" bestFit="1" customWidth="1"/>
    <col min="2" max="2" width="30.5703125" bestFit="1" customWidth="1"/>
    <col min="3" max="3" width="13.7109375" bestFit="1" customWidth="1"/>
    <col min="4" max="7" width="16.28515625" style="1" customWidth="1"/>
    <col min="9" max="9" width="14" customWidth="1"/>
    <col min="10" max="10" width="10.140625" customWidth="1"/>
    <col min="12" max="15" width="9.85546875" bestFit="1" customWidth="1"/>
  </cols>
  <sheetData>
    <row r="12" spans="1:9" ht="15.75" customHeight="1" x14ac:dyDescent="0.25">
      <c r="B12" s="3"/>
      <c r="C12" s="3"/>
      <c r="D12" s="2"/>
      <c r="E12" s="2"/>
      <c r="F12" s="2"/>
      <c r="G12" s="2"/>
    </row>
    <row r="13" spans="1:9" ht="141.75" customHeight="1" x14ac:dyDescent="0.25">
      <c r="B13" s="3"/>
      <c r="C13" s="3"/>
      <c r="D13" s="2"/>
      <c r="E13" s="2"/>
      <c r="F13" s="2"/>
      <c r="G13" s="2"/>
    </row>
    <row r="14" spans="1:9" ht="15" customHeight="1" x14ac:dyDescent="0.25">
      <c r="A14" s="51"/>
      <c r="B14" s="52"/>
      <c r="C14" s="52"/>
      <c r="D14" s="52"/>
      <c r="E14" s="52"/>
      <c r="F14" s="52"/>
      <c r="G14" s="52"/>
      <c r="H14" s="6"/>
      <c r="I14" s="26"/>
    </row>
    <row r="15" spans="1:9" ht="33.75" x14ac:dyDescent="0.25">
      <c r="A15" s="52"/>
      <c r="B15" s="53"/>
      <c r="C15" s="52"/>
      <c r="D15" s="52"/>
      <c r="E15" s="52"/>
      <c r="F15" s="52"/>
      <c r="G15" s="52"/>
      <c r="H15" s="6"/>
    </row>
    <row r="16" spans="1:9" ht="15" customHeight="1" thickBot="1" x14ac:dyDescent="0.35">
      <c r="A16" s="37"/>
      <c r="B16" s="38" t="s">
        <v>100</v>
      </c>
      <c r="C16" s="38" t="s">
        <v>103</v>
      </c>
      <c r="D16" s="38"/>
      <c r="E16" s="38" t="s">
        <v>0</v>
      </c>
      <c r="F16" s="38" t="s">
        <v>1</v>
      </c>
      <c r="G16" s="38" t="s">
        <v>2</v>
      </c>
      <c r="H16" s="6"/>
    </row>
    <row r="17" spans="1:11" ht="34.5" customHeight="1" thickTop="1" x14ac:dyDescent="0.25">
      <c r="A17" s="161" t="s">
        <v>106</v>
      </c>
      <c r="B17" s="39" t="s">
        <v>105</v>
      </c>
      <c r="C17" s="40" t="s">
        <v>101</v>
      </c>
      <c r="D17" s="41"/>
      <c r="E17" s="147">
        <v>9540000</v>
      </c>
      <c r="F17" s="147">
        <v>10860000</v>
      </c>
      <c r="G17" s="147">
        <v>11490000</v>
      </c>
      <c r="H17" s="6"/>
      <c r="I17" s="27"/>
      <c r="J17" s="27"/>
      <c r="K17" s="27"/>
    </row>
    <row r="18" spans="1:11" ht="34.5" customHeight="1" x14ac:dyDescent="0.25">
      <c r="A18" s="161"/>
      <c r="B18" s="42" t="s">
        <v>105</v>
      </c>
      <c r="C18" s="43" t="s">
        <v>102</v>
      </c>
      <c r="D18" s="100"/>
      <c r="E18" s="148">
        <v>10290000</v>
      </c>
      <c r="F18" s="148">
        <v>11610000</v>
      </c>
      <c r="G18" s="148">
        <v>12240000</v>
      </c>
      <c r="H18" s="6"/>
      <c r="I18" s="27"/>
      <c r="J18" s="27"/>
      <c r="K18" s="27"/>
    </row>
    <row r="19" spans="1:11" ht="37.5" x14ac:dyDescent="0.25">
      <c r="A19" s="104" t="s">
        <v>107</v>
      </c>
      <c r="B19" s="96" t="s">
        <v>104</v>
      </c>
      <c r="C19" s="97" t="s">
        <v>102</v>
      </c>
      <c r="D19" s="98"/>
      <c r="E19" s="149">
        <v>10840000</v>
      </c>
      <c r="F19" s="149">
        <v>12160000</v>
      </c>
      <c r="G19" s="149">
        <v>12790000</v>
      </c>
      <c r="I19" s="27"/>
      <c r="J19" s="27"/>
      <c r="K19" s="27"/>
    </row>
    <row r="20" spans="1:11" ht="15.75" x14ac:dyDescent="0.3">
      <c r="A20" s="34"/>
      <c r="B20" s="49"/>
      <c r="C20" s="49"/>
      <c r="D20" s="49"/>
      <c r="E20" s="49"/>
      <c r="F20" s="50"/>
      <c r="G20" s="50"/>
    </row>
    <row r="21" spans="1:11" ht="18.75" x14ac:dyDescent="0.35">
      <c r="A21" s="34"/>
      <c r="B21" s="156" t="s">
        <v>340</v>
      </c>
      <c r="C21" s="154"/>
      <c r="D21" s="155"/>
      <c r="E21" s="35"/>
      <c r="F21" s="35"/>
      <c r="G21" s="35"/>
    </row>
    <row r="22" spans="1:11" x14ac:dyDescent="0.25">
      <c r="A22" s="160"/>
      <c r="B22" s="160"/>
      <c r="C22" s="160"/>
      <c r="D22" s="160"/>
      <c r="E22" s="160"/>
      <c r="F22" s="160"/>
      <c r="G22" s="160"/>
    </row>
    <row r="23" spans="1:11" ht="47.25" customHeight="1" x14ac:dyDescent="0.25">
      <c r="A23" s="162" t="s">
        <v>342</v>
      </c>
      <c r="B23" s="162"/>
      <c r="C23" s="162"/>
      <c r="D23" s="162"/>
      <c r="E23" s="162"/>
      <c r="F23" s="162"/>
      <c r="G23" s="162"/>
      <c r="H23" s="152"/>
      <c r="I23" s="152"/>
      <c r="J23" s="152"/>
    </row>
    <row r="24" spans="1:11" ht="16.5" x14ac:dyDescent="0.3">
      <c r="A24" s="153"/>
      <c r="B24" s="153"/>
      <c r="C24" s="153"/>
      <c r="D24" s="153"/>
      <c r="E24" s="105"/>
      <c r="F24" s="105"/>
      <c r="G24" s="105"/>
      <c r="H24" s="151"/>
      <c r="I24" s="151"/>
      <c r="J24" s="150"/>
    </row>
    <row r="25" spans="1:11" ht="135" customHeight="1" x14ac:dyDescent="0.25">
      <c r="A25" s="162" t="s">
        <v>341</v>
      </c>
      <c r="B25" s="162"/>
      <c r="C25" s="162"/>
      <c r="D25" s="162"/>
      <c r="E25" s="162"/>
      <c r="F25" s="162"/>
      <c r="G25" s="162"/>
      <c r="H25" s="152"/>
      <c r="I25" s="152"/>
      <c r="J25" s="152"/>
    </row>
  </sheetData>
  <mergeCells count="4">
    <mergeCell ref="A17:A18"/>
    <mergeCell ref="A22:G22"/>
    <mergeCell ref="A23:G23"/>
    <mergeCell ref="A25:G25"/>
  </mergeCells>
  <printOptions horizontalCentered="1"/>
  <pageMargins left="0.23622047244094491" right="0.23622047244094491" top="0.23622047244094491" bottom="0.23622047244094491" header="0.31496062992125984" footer="0.31496062992125984"/>
  <pageSetup paperSize="9" scale="87" orientation="portrait" r:id="rId1"/>
  <headerFooter>
    <oddFooter>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B1B77-061F-4715-8564-7DEC6194463D}">
  <sheetPr>
    <pageSetUpPr fitToPage="1"/>
  </sheetPr>
  <dimension ref="A12:M34"/>
  <sheetViews>
    <sheetView view="pageBreakPreview" zoomScale="55" zoomScaleNormal="100" zoomScaleSheetLayoutView="55" zoomScalePageLayoutView="40" workbookViewId="0">
      <selection activeCell="A32" sqref="A32:H32"/>
    </sheetView>
  </sheetViews>
  <sheetFormatPr defaultRowHeight="15" x14ac:dyDescent="0.25"/>
  <cols>
    <col min="1" max="1" width="4.140625" bestFit="1" customWidth="1"/>
    <col min="2" max="2" width="30.5703125" bestFit="1" customWidth="1"/>
    <col min="3" max="3" width="13.7109375" bestFit="1" customWidth="1"/>
    <col min="4" max="5" width="16.28515625" style="1" customWidth="1"/>
    <col min="6" max="6" width="23.140625" style="1" customWidth="1"/>
    <col min="7" max="8" width="16.28515625" style="1" customWidth="1"/>
    <col min="10" max="10" width="9.85546875" bestFit="1" customWidth="1"/>
    <col min="13" max="16" width="9.85546875" bestFit="1" customWidth="1"/>
  </cols>
  <sheetData>
    <row r="12" spans="2:8" ht="15.75" customHeight="1" x14ac:dyDescent="0.25">
      <c r="B12" s="3"/>
      <c r="C12" s="3"/>
      <c r="D12" s="2"/>
      <c r="E12" s="2"/>
      <c r="F12" s="2"/>
      <c r="G12" s="2"/>
      <c r="H12" s="2"/>
    </row>
    <row r="13" spans="2:8" ht="158.25" customHeight="1" x14ac:dyDescent="0.25">
      <c r="B13" s="3"/>
      <c r="C13" s="3"/>
      <c r="D13" s="2"/>
      <c r="E13" s="2"/>
      <c r="F13" s="2"/>
      <c r="G13" s="2"/>
      <c r="H13" s="2"/>
    </row>
    <row r="14" spans="2:8" ht="15.75" customHeight="1" x14ac:dyDescent="0.25">
      <c r="B14" s="3"/>
      <c r="C14" s="3"/>
      <c r="D14" s="2"/>
      <c r="E14" s="2"/>
      <c r="F14" s="2"/>
      <c r="G14" s="2"/>
      <c r="H14" s="2"/>
    </row>
    <row r="15" spans="2:8" ht="15.75" customHeight="1" x14ac:dyDescent="0.25">
      <c r="B15" s="3"/>
      <c r="C15" s="3"/>
      <c r="D15" s="2"/>
      <c r="E15" s="2"/>
      <c r="F15" s="2"/>
      <c r="G15" s="2"/>
      <c r="H15" s="2"/>
    </row>
    <row r="16" spans="2:8" ht="26.25" customHeight="1" x14ac:dyDescent="0.25">
      <c r="B16" s="3"/>
      <c r="C16" s="3"/>
      <c r="D16" s="2"/>
      <c r="E16" s="2"/>
      <c r="F16" s="2"/>
      <c r="G16" s="2"/>
      <c r="H16" s="2"/>
    </row>
    <row r="17" spans="1:13" ht="17.25" customHeight="1" x14ac:dyDescent="0.25">
      <c r="B17" s="3"/>
      <c r="C17" s="3"/>
      <c r="D17" s="2"/>
      <c r="E17" s="2"/>
      <c r="F17" s="2"/>
      <c r="G17" s="2"/>
      <c r="H17" s="2"/>
    </row>
    <row r="18" spans="1:13" ht="15.75" x14ac:dyDescent="0.3">
      <c r="A18" s="34"/>
      <c r="B18" s="36" t="s">
        <v>136</v>
      </c>
      <c r="C18" s="34"/>
      <c r="D18" s="35"/>
      <c r="E18" s="35"/>
      <c r="F18" s="35"/>
      <c r="G18" s="35"/>
      <c r="H18" s="35"/>
    </row>
    <row r="19" spans="1:13" ht="16.5" thickBot="1" x14ac:dyDescent="0.35">
      <c r="A19" s="37"/>
      <c r="B19" s="38" t="s">
        <v>100</v>
      </c>
      <c r="C19" s="38"/>
      <c r="D19" s="38"/>
      <c r="E19" s="38"/>
      <c r="F19" s="38" t="s">
        <v>0</v>
      </c>
      <c r="G19" s="38" t="s">
        <v>1</v>
      </c>
      <c r="H19" s="38" t="s">
        <v>2</v>
      </c>
    </row>
    <row r="20" spans="1:13" ht="35.25" customHeight="1" thickTop="1" x14ac:dyDescent="0.3">
      <c r="A20" s="37"/>
      <c r="B20" s="45" t="s">
        <v>297</v>
      </c>
      <c r="C20" s="46"/>
      <c r="D20" s="46"/>
      <c r="E20" s="46"/>
      <c r="F20" s="46">
        <f>GYTK!J19</f>
        <v>16446000</v>
      </c>
      <c r="G20" s="46">
        <f>GYTK!J21</f>
        <v>17886000</v>
      </c>
      <c r="H20" s="46" t="s">
        <v>53</v>
      </c>
    </row>
    <row r="21" spans="1:13" ht="34.5" customHeight="1" x14ac:dyDescent="0.25">
      <c r="A21" s="164"/>
      <c r="B21" s="45" t="s">
        <v>269</v>
      </c>
      <c r="C21" s="46"/>
      <c r="D21" s="46"/>
      <c r="E21" s="46"/>
      <c r="F21" s="46">
        <f>GYTK!J20</f>
        <v>17490000</v>
      </c>
      <c r="G21" s="46">
        <f>GYTK!J22</f>
        <v>18930000</v>
      </c>
      <c r="H21" s="46">
        <f>GYTK!J24</f>
        <v>19890000</v>
      </c>
      <c r="J21" s="26"/>
      <c r="K21" s="26"/>
    </row>
    <row r="22" spans="1:13" ht="34.5" customHeight="1" x14ac:dyDescent="0.25">
      <c r="A22" s="164"/>
      <c r="B22" s="47" t="s">
        <v>270</v>
      </c>
      <c r="C22" s="48"/>
      <c r="D22" s="48"/>
      <c r="E22" s="48"/>
      <c r="F22" s="48" t="s">
        <v>53</v>
      </c>
      <c r="G22" s="48">
        <f>GYTK!J23</f>
        <v>20670000</v>
      </c>
      <c r="H22" s="48">
        <f>GYTK!J25</f>
        <v>21630000</v>
      </c>
      <c r="J22" s="26"/>
      <c r="K22" s="26"/>
    </row>
    <row r="23" spans="1:13" ht="15.75" x14ac:dyDescent="0.3">
      <c r="A23" s="34"/>
      <c r="B23" s="49"/>
      <c r="C23" s="49"/>
      <c r="D23" s="49"/>
      <c r="E23" s="49"/>
      <c r="F23" s="49"/>
      <c r="G23" s="50"/>
      <c r="H23" s="50"/>
      <c r="J23" s="26"/>
    </row>
    <row r="24" spans="1:13" ht="15" customHeight="1" x14ac:dyDescent="0.25">
      <c r="A24" s="51"/>
      <c r="B24" s="52"/>
      <c r="C24" s="52"/>
      <c r="D24" s="52"/>
      <c r="E24" s="52"/>
      <c r="F24" s="52"/>
      <c r="G24" s="52"/>
      <c r="H24" s="52"/>
      <c r="I24" s="6"/>
      <c r="J24" s="26"/>
    </row>
    <row r="25" spans="1:13" ht="33.75" x14ac:dyDescent="0.25">
      <c r="A25" s="52"/>
      <c r="B25" s="53" t="s">
        <v>296</v>
      </c>
      <c r="C25" s="52"/>
      <c r="D25" s="52"/>
      <c r="E25" s="52"/>
      <c r="F25" s="52"/>
      <c r="G25" s="52"/>
      <c r="H25" s="52"/>
      <c r="I25" s="6"/>
    </row>
    <row r="26" spans="1:13" ht="15" customHeight="1" thickBot="1" x14ac:dyDescent="0.35">
      <c r="A26" s="37"/>
      <c r="B26" s="38" t="s">
        <v>100</v>
      </c>
      <c r="C26" s="38"/>
      <c r="D26" s="38"/>
      <c r="E26" s="38"/>
      <c r="F26" s="38" t="s">
        <v>0</v>
      </c>
      <c r="G26" s="38" t="s">
        <v>1</v>
      </c>
      <c r="H26" s="38" t="s">
        <v>2</v>
      </c>
      <c r="I26" s="6"/>
    </row>
    <row r="27" spans="1:13" ht="37.5" customHeight="1" thickTop="1" x14ac:dyDescent="0.3">
      <c r="A27" s="37"/>
      <c r="B27" s="45" t="s">
        <v>297</v>
      </c>
      <c r="C27" s="46"/>
      <c r="D27" s="46"/>
      <c r="E27" s="46"/>
      <c r="F27" s="46">
        <f>GYTK!N19</f>
        <v>15246000</v>
      </c>
      <c r="G27" s="46">
        <f>GYTK!N21</f>
        <v>16086000</v>
      </c>
      <c r="H27" s="46" t="s">
        <v>53</v>
      </c>
      <c r="I27" s="6"/>
    </row>
    <row r="28" spans="1:13" ht="37.5" customHeight="1" x14ac:dyDescent="0.25">
      <c r="A28" s="164"/>
      <c r="B28" s="45" t="s">
        <v>269</v>
      </c>
      <c r="C28" s="46"/>
      <c r="D28" s="46"/>
      <c r="E28" s="46"/>
      <c r="F28" s="46">
        <f>GYTK!N20</f>
        <v>16290000</v>
      </c>
      <c r="G28" s="46">
        <f>GYTK!N22</f>
        <v>17130000</v>
      </c>
      <c r="H28" s="46">
        <f>GYTK!N24</f>
        <v>17390000</v>
      </c>
      <c r="J28" s="27"/>
      <c r="K28" s="27"/>
      <c r="L28" s="27"/>
      <c r="M28" s="27"/>
    </row>
    <row r="29" spans="1:13" ht="37.5" customHeight="1" x14ac:dyDescent="0.25">
      <c r="A29" s="164"/>
      <c r="B29" s="47" t="s">
        <v>270</v>
      </c>
      <c r="C29" s="48"/>
      <c r="D29" s="48"/>
      <c r="E29" s="48"/>
      <c r="F29" s="48" t="s">
        <v>53</v>
      </c>
      <c r="G29" s="48">
        <f>GYTK!N23</f>
        <v>18870000</v>
      </c>
      <c r="H29" s="48">
        <f>GYTK!N25</f>
        <v>19130000</v>
      </c>
      <c r="J29" s="27"/>
      <c r="K29" s="27"/>
      <c r="L29" s="27"/>
      <c r="M29" s="27"/>
    </row>
    <row r="30" spans="1:13" ht="15.75" x14ac:dyDescent="0.3">
      <c r="A30" s="34"/>
      <c r="B30" s="49"/>
      <c r="C30" s="49"/>
      <c r="D30" s="49"/>
      <c r="E30" s="49"/>
      <c r="F30" s="49"/>
      <c r="G30" s="50"/>
      <c r="H30" s="50"/>
    </row>
    <row r="31" spans="1:13" ht="15.75" x14ac:dyDescent="0.3">
      <c r="A31" s="34"/>
      <c r="B31" s="34"/>
      <c r="C31" s="34"/>
      <c r="D31" s="35"/>
      <c r="E31" s="35"/>
      <c r="F31" s="35"/>
      <c r="G31" s="35"/>
      <c r="H31" s="35"/>
    </row>
    <row r="32" spans="1:13" ht="93" customHeight="1" x14ac:dyDescent="0.25">
      <c r="A32" s="163" t="s">
        <v>298</v>
      </c>
      <c r="B32" s="163"/>
      <c r="C32" s="163"/>
      <c r="D32" s="163"/>
      <c r="E32" s="163"/>
      <c r="F32" s="163"/>
      <c r="G32" s="163"/>
      <c r="H32" s="163"/>
    </row>
    <row r="33" spans="1:8" ht="47.25" customHeight="1" x14ac:dyDescent="0.25">
      <c r="A33" s="163" t="s">
        <v>108</v>
      </c>
      <c r="B33" s="163"/>
      <c r="C33" s="163"/>
      <c r="D33" s="163"/>
      <c r="E33" s="163"/>
      <c r="F33" s="163"/>
      <c r="G33" s="163"/>
      <c r="H33" s="163"/>
    </row>
    <row r="34" spans="1:8" ht="101.25" customHeight="1" x14ac:dyDescent="0.25">
      <c r="A34" s="163" t="str">
        <f>Listaárak!A31</f>
        <v>Érvényes: 2023.10.01.-től a következő árlista közléséig. A feltüntetett árak nem minősülnek ajánlattételnek, forintban értendőek; a bruttó árak a regisztrációs adót és a 27 %-os ÁFÁ-t tartalmazzák, ugyanakkor az üzembe- és forgalombahelyezés költségét, valamint a gépjármű tulajdonjogának megszerzésére tekintettel fizetendő visszterhes vagyonátruházási illetéket nem foglalják magukban. Az árlistában szereplő adatok tájékoztató jellegűek,  előfordulhat, hogy már nem aktuálisak vagy elírást tartalmaznak, ezekért a P Automobil Import Kft.-nek nem áll módjában felelősséget vállalni. A P Automobil Import Kft. minden változtatás jogát fenntartja, beleértve a modellváltozatok,  felszereltségek, technikai adatok, árak és egyéb közölt adatok - előzetes értesítés nélkül történő - teljeskörű megváltoztatásának jogát is. Bővebb tájékoztatásért kérjük, vegye fel a kapcsolatot a Peugeot márkakereskedői hálózattal.</v>
      </c>
      <c r="B34" s="163"/>
      <c r="C34" s="163"/>
      <c r="D34" s="163"/>
      <c r="E34" s="163"/>
      <c r="F34" s="163"/>
      <c r="G34" s="163"/>
      <c r="H34" s="163"/>
    </row>
  </sheetData>
  <mergeCells count="5">
    <mergeCell ref="A32:H32"/>
    <mergeCell ref="A33:H33"/>
    <mergeCell ref="A34:H34"/>
    <mergeCell ref="A21:A22"/>
    <mergeCell ref="A28:A29"/>
  </mergeCells>
  <printOptions horizontalCentered="1"/>
  <pageMargins left="0.23622047244094491" right="0.23622047244094491" top="0.23622047244094491" bottom="0.23622047244094491" header="0.31496062992125984" footer="0.31496062992125984"/>
  <pageSetup paperSize="9" scale="72" orientation="portrait" r:id="rId1"/>
  <headerFooter>
    <oddFooter>&amp;R&amp;G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T95"/>
  <sheetViews>
    <sheetView view="pageBreakPreview" zoomScale="70" zoomScaleNormal="55" zoomScaleSheetLayoutView="70" zoomScalePageLayoutView="70" workbookViewId="0">
      <selection activeCell="C5" sqref="C5"/>
    </sheetView>
  </sheetViews>
  <sheetFormatPr defaultRowHeight="15" x14ac:dyDescent="0.25"/>
  <cols>
    <col min="1" max="1" width="4.42578125" style="20" bestFit="1" customWidth="1"/>
    <col min="2" max="2" width="10.7109375" style="4" bestFit="1" customWidth="1"/>
    <col min="3" max="3" width="81.140625" style="9" customWidth="1"/>
    <col min="4" max="4" width="12.140625" style="17" bestFit="1" customWidth="1"/>
    <col min="5" max="5" width="11.7109375" style="17" bestFit="1" customWidth="1"/>
    <col min="6" max="6" width="10.42578125" style="7" bestFit="1" customWidth="1"/>
    <col min="7" max="7" width="1.28515625" style="15" customWidth="1"/>
    <col min="8" max="8" width="12.5703125" style="7" customWidth="1"/>
    <col min="9" max="9" width="11.7109375" style="17" bestFit="1" customWidth="1"/>
    <col min="10" max="10" width="10.42578125" style="7" bestFit="1" customWidth="1"/>
    <col min="11" max="16384" width="9.140625" style="7"/>
  </cols>
  <sheetData>
    <row r="1" spans="1:12" ht="38.25" x14ac:dyDescent="0.65">
      <c r="A1" s="169" t="s">
        <v>271</v>
      </c>
      <c r="B1" s="169"/>
      <c r="C1" s="169"/>
      <c r="D1" s="169"/>
      <c r="E1" s="169"/>
      <c r="F1" s="169"/>
      <c r="G1" s="169"/>
      <c r="H1" s="169"/>
      <c r="I1" s="169"/>
      <c r="J1" s="169"/>
      <c r="K1" s="8"/>
      <c r="L1" s="8"/>
    </row>
    <row r="2" spans="1:12" ht="29.25" customHeight="1" x14ac:dyDescent="0.3">
      <c r="A2" s="36"/>
      <c r="B2" s="35"/>
      <c r="C2" s="77"/>
      <c r="D2" s="34"/>
      <c r="E2" s="34"/>
      <c r="F2" s="34"/>
      <c r="G2" s="78"/>
      <c r="H2" s="34"/>
      <c r="I2" s="34"/>
      <c r="J2" s="52"/>
      <c r="K2" s="8"/>
      <c r="L2" s="8"/>
    </row>
    <row r="3" spans="1:12" ht="66" thickBot="1" x14ac:dyDescent="0.35">
      <c r="A3" s="36"/>
      <c r="B3" s="35"/>
      <c r="C3" s="70" t="s">
        <v>339</v>
      </c>
      <c r="D3" s="108" t="s">
        <v>0</v>
      </c>
      <c r="E3" s="109" t="s">
        <v>1</v>
      </c>
      <c r="F3" s="109" t="s">
        <v>2</v>
      </c>
      <c r="G3" s="110"/>
      <c r="H3" s="111" t="s">
        <v>0</v>
      </c>
      <c r="I3" s="111" t="s">
        <v>1</v>
      </c>
      <c r="J3" s="112" t="s">
        <v>2</v>
      </c>
      <c r="K3" s="8"/>
      <c r="L3" s="8"/>
    </row>
    <row r="4" spans="1:12" s="8" customFormat="1" ht="7.5" customHeight="1" thickBot="1" x14ac:dyDescent="0.3">
      <c r="A4" s="62"/>
      <c r="B4" s="54"/>
      <c r="C4" s="63"/>
      <c r="D4" s="113"/>
      <c r="E4" s="114"/>
      <c r="F4" s="114"/>
      <c r="G4" s="114"/>
      <c r="H4" s="114"/>
      <c r="I4" s="114"/>
      <c r="J4" s="115"/>
    </row>
    <row r="5" spans="1:12" s="8" customFormat="1" ht="30.75" thickBot="1" x14ac:dyDescent="0.3">
      <c r="A5" s="172" t="s">
        <v>111</v>
      </c>
      <c r="B5" s="55" t="s">
        <v>16</v>
      </c>
      <c r="C5" s="64" t="s">
        <v>138</v>
      </c>
      <c r="D5" s="116" t="s">
        <v>4</v>
      </c>
      <c r="E5" s="117" t="s">
        <v>4</v>
      </c>
      <c r="F5" s="117" t="s">
        <v>4</v>
      </c>
      <c r="G5" s="114"/>
      <c r="H5" s="118" t="s">
        <v>4</v>
      </c>
      <c r="I5" s="118" t="s">
        <v>4</v>
      </c>
      <c r="J5" s="119" t="s">
        <v>4</v>
      </c>
    </row>
    <row r="6" spans="1:12" s="8" customFormat="1" ht="135.75" thickBot="1" x14ac:dyDescent="0.3">
      <c r="A6" s="173"/>
      <c r="B6" s="56" t="s">
        <v>315</v>
      </c>
      <c r="C6" s="65" t="s">
        <v>314</v>
      </c>
      <c r="D6" s="116" t="s">
        <v>4</v>
      </c>
      <c r="E6" s="117" t="s">
        <v>4</v>
      </c>
      <c r="F6" s="117" t="s">
        <v>4</v>
      </c>
      <c r="G6" s="114"/>
      <c r="H6" s="118" t="s">
        <v>4</v>
      </c>
      <c r="I6" s="118" t="s">
        <v>53</v>
      </c>
      <c r="J6" s="119" t="s">
        <v>53</v>
      </c>
    </row>
    <row r="7" spans="1:12" s="8" customFormat="1" ht="45.75" thickBot="1" x14ac:dyDescent="0.3">
      <c r="A7" s="173"/>
      <c r="B7" s="56" t="s">
        <v>273</v>
      </c>
      <c r="C7" s="65" t="s">
        <v>274</v>
      </c>
      <c r="D7" s="116" t="s">
        <v>53</v>
      </c>
      <c r="E7" s="117" t="s">
        <v>4</v>
      </c>
      <c r="F7" s="117" t="s">
        <v>4</v>
      </c>
      <c r="G7" s="114"/>
      <c r="H7" s="118" t="s">
        <v>53</v>
      </c>
      <c r="I7" s="118" t="s">
        <v>53</v>
      </c>
      <c r="J7" s="119" t="s">
        <v>53</v>
      </c>
    </row>
    <row r="8" spans="1:12" s="8" customFormat="1" ht="135.75" thickBot="1" x14ac:dyDescent="0.3">
      <c r="A8" s="173"/>
      <c r="B8" s="56" t="s">
        <v>277</v>
      </c>
      <c r="C8" s="66" t="s">
        <v>130</v>
      </c>
      <c r="D8" s="116" t="s">
        <v>53</v>
      </c>
      <c r="E8" s="117" t="s">
        <v>53</v>
      </c>
      <c r="F8" s="117" t="s">
        <v>53</v>
      </c>
      <c r="G8" s="114"/>
      <c r="H8" s="118" t="s">
        <v>53</v>
      </c>
      <c r="I8" s="118" t="s">
        <v>4</v>
      </c>
      <c r="J8" s="119" t="s">
        <v>53</v>
      </c>
    </row>
    <row r="9" spans="1:12" s="8" customFormat="1" ht="180.75" thickBot="1" x14ac:dyDescent="0.3">
      <c r="A9" s="173"/>
      <c r="B9" s="57" t="s">
        <v>275</v>
      </c>
      <c r="C9" s="65" t="s">
        <v>267</v>
      </c>
      <c r="D9" s="116" t="s">
        <v>53</v>
      </c>
      <c r="E9" s="117">
        <v>130000</v>
      </c>
      <c r="F9" s="117" t="s">
        <v>4</v>
      </c>
      <c r="G9" s="114"/>
      <c r="H9" s="118" t="s">
        <v>53</v>
      </c>
      <c r="I9" s="118" t="s">
        <v>53</v>
      </c>
      <c r="J9" s="119" t="s">
        <v>53</v>
      </c>
    </row>
    <row r="10" spans="1:12" s="8" customFormat="1" ht="180.75" thickBot="1" x14ac:dyDescent="0.3">
      <c r="A10" s="173"/>
      <c r="B10" s="57" t="s">
        <v>276</v>
      </c>
      <c r="C10" s="65" t="s">
        <v>268</v>
      </c>
      <c r="D10" s="116" t="s">
        <v>53</v>
      </c>
      <c r="E10" s="117">
        <v>190000</v>
      </c>
      <c r="F10" s="117" t="s">
        <v>4</v>
      </c>
      <c r="G10" s="114"/>
      <c r="H10" s="118" t="s">
        <v>53</v>
      </c>
      <c r="I10" s="118">
        <v>190000</v>
      </c>
      <c r="J10" s="119" t="s">
        <v>4</v>
      </c>
    </row>
    <row r="11" spans="1:12" s="8" customFormat="1" ht="15.75" thickBot="1" x14ac:dyDescent="0.3">
      <c r="A11" s="173"/>
      <c r="B11" s="56" t="s">
        <v>17</v>
      </c>
      <c r="C11" s="65" t="s">
        <v>58</v>
      </c>
      <c r="D11" s="116" t="s">
        <v>53</v>
      </c>
      <c r="E11" s="117" t="s">
        <v>53</v>
      </c>
      <c r="F11" s="117">
        <v>500000</v>
      </c>
      <c r="G11" s="114"/>
      <c r="H11" s="118" t="s">
        <v>53</v>
      </c>
      <c r="I11" s="118" t="s">
        <v>53</v>
      </c>
      <c r="J11" s="119">
        <v>500000</v>
      </c>
    </row>
    <row r="12" spans="1:12" s="8" customFormat="1" ht="15.75" thickBot="1" x14ac:dyDescent="0.3">
      <c r="A12" s="173"/>
      <c r="B12" s="56" t="s">
        <v>316</v>
      </c>
      <c r="C12" s="65" t="s">
        <v>318</v>
      </c>
      <c r="D12" s="116" t="s">
        <v>4</v>
      </c>
      <c r="E12" s="117" t="s">
        <v>4</v>
      </c>
      <c r="F12" s="117" t="s">
        <v>53</v>
      </c>
      <c r="G12" s="114"/>
      <c r="H12" s="118" t="s">
        <v>4</v>
      </c>
      <c r="I12" s="118" t="s">
        <v>4</v>
      </c>
      <c r="J12" s="119" t="s">
        <v>53</v>
      </c>
    </row>
    <row r="13" spans="1:12" s="8" customFormat="1" ht="15.75" thickBot="1" x14ac:dyDescent="0.3">
      <c r="A13" s="173"/>
      <c r="B13" s="56" t="s">
        <v>18</v>
      </c>
      <c r="C13" s="65" t="s">
        <v>59</v>
      </c>
      <c r="D13" s="116">
        <v>70000</v>
      </c>
      <c r="E13" s="117">
        <v>70000</v>
      </c>
      <c r="F13" s="117" t="s">
        <v>4</v>
      </c>
      <c r="G13" s="114"/>
      <c r="H13" s="118">
        <v>70000</v>
      </c>
      <c r="I13" s="118">
        <v>70000</v>
      </c>
      <c r="J13" s="119" t="s">
        <v>4</v>
      </c>
    </row>
    <row r="14" spans="1:12" s="8" customFormat="1" ht="30.75" thickBot="1" x14ac:dyDescent="0.3">
      <c r="A14" s="173"/>
      <c r="B14" s="56" t="s">
        <v>19</v>
      </c>
      <c r="C14" s="65" t="s">
        <v>317</v>
      </c>
      <c r="D14" s="116" t="s">
        <v>53</v>
      </c>
      <c r="E14" s="117">
        <v>80000</v>
      </c>
      <c r="F14" s="117">
        <v>80000</v>
      </c>
      <c r="G14" s="114"/>
      <c r="H14" s="118" t="s">
        <v>53</v>
      </c>
      <c r="I14" s="118">
        <v>80000</v>
      </c>
      <c r="J14" s="119">
        <v>80000</v>
      </c>
    </row>
    <row r="15" spans="1:12" s="8" customFormat="1" ht="15.75" thickBot="1" x14ac:dyDescent="0.3">
      <c r="A15" s="173"/>
      <c r="B15" s="56" t="s">
        <v>280</v>
      </c>
      <c r="C15" s="65" t="s">
        <v>281</v>
      </c>
      <c r="D15" s="116" t="s">
        <v>53</v>
      </c>
      <c r="E15" s="117">
        <v>0</v>
      </c>
      <c r="F15" s="117">
        <v>0</v>
      </c>
      <c r="G15" s="114"/>
      <c r="H15" s="118" t="s">
        <v>53</v>
      </c>
      <c r="I15" s="118">
        <v>0</v>
      </c>
      <c r="J15" s="119">
        <v>0</v>
      </c>
    </row>
    <row r="16" spans="1:12" s="8" customFormat="1" ht="15.75" thickBot="1" x14ac:dyDescent="0.3">
      <c r="A16" s="173"/>
      <c r="B16" s="56" t="s">
        <v>20</v>
      </c>
      <c r="C16" s="65" t="s">
        <v>60</v>
      </c>
      <c r="D16" s="116" t="s">
        <v>4</v>
      </c>
      <c r="E16" s="117" t="s">
        <v>4</v>
      </c>
      <c r="F16" s="117" t="s">
        <v>53</v>
      </c>
      <c r="G16" s="114"/>
      <c r="H16" s="118" t="s">
        <v>4</v>
      </c>
      <c r="I16" s="118" t="s">
        <v>4</v>
      </c>
      <c r="J16" s="119" t="s">
        <v>53</v>
      </c>
    </row>
    <row r="17" spans="1:20" s="8" customFormat="1" ht="15.75" thickBot="1" x14ac:dyDescent="0.3">
      <c r="A17" s="173"/>
      <c r="B17" s="145" t="s">
        <v>312</v>
      </c>
      <c r="C17" s="146" t="s">
        <v>313</v>
      </c>
      <c r="D17" s="116" t="s">
        <v>4</v>
      </c>
      <c r="E17" s="117">
        <v>-40000</v>
      </c>
      <c r="F17" s="117" t="s">
        <v>53</v>
      </c>
      <c r="G17" s="114"/>
      <c r="H17" s="118" t="s">
        <v>4</v>
      </c>
      <c r="I17" s="118">
        <v>-40000</v>
      </c>
      <c r="J17" s="119" t="s">
        <v>53</v>
      </c>
    </row>
    <row r="18" spans="1:20" s="8" customFormat="1" ht="45.75" thickBot="1" x14ac:dyDescent="0.3">
      <c r="A18" s="173"/>
      <c r="B18" s="58" t="s">
        <v>21</v>
      </c>
      <c r="C18" s="67" t="s">
        <v>129</v>
      </c>
      <c r="D18" s="116" t="s">
        <v>53</v>
      </c>
      <c r="E18" s="117" t="s">
        <v>53</v>
      </c>
      <c r="F18" s="117" t="s">
        <v>4</v>
      </c>
      <c r="G18" s="114"/>
      <c r="H18" s="118" t="s">
        <v>53</v>
      </c>
      <c r="I18" s="118" t="s">
        <v>53</v>
      </c>
      <c r="J18" s="119" t="s">
        <v>4</v>
      </c>
    </row>
    <row r="19" spans="1:20" s="23" customFormat="1" ht="7.5" customHeight="1" thickBot="1" x14ac:dyDescent="0.3">
      <c r="A19" s="60"/>
      <c r="B19" s="61"/>
      <c r="C19" s="68"/>
      <c r="D19" s="120"/>
      <c r="E19" s="121"/>
      <c r="F19" s="121"/>
      <c r="G19" s="122"/>
      <c r="H19" s="121"/>
      <c r="I19" s="121"/>
      <c r="J19" s="123"/>
    </row>
    <row r="20" spans="1:20" s="8" customFormat="1" ht="15.75" thickBot="1" x14ac:dyDescent="0.3">
      <c r="A20" s="172" t="s">
        <v>110</v>
      </c>
      <c r="B20" s="55" t="s">
        <v>10</v>
      </c>
      <c r="C20" s="64" t="s">
        <v>56</v>
      </c>
      <c r="D20" s="116" t="s">
        <v>4</v>
      </c>
      <c r="E20" s="117" t="s">
        <v>53</v>
      </c>
      <c r="F20" s="117" t="s">
        <v>53</v>
      </c>
      <c r="G20" s="114"/>
      <c r="H20" s="118" t="s">
        <v>4</v>
      </c>
      <c r="I20" s="118" t="s">
        <v>53</v>
      </c>
      <c r="J20" s="119" t="s">
        <v>53</v>
      </c>
    </row>
    <row r="21" spans="1:20" s="8" customFormat="1" ht="15.75" thickBot="1" x14ac:dyDescent="0.3">
      <c r="A21" s="173"/>
      <c r="B21" s="56" t="s">
        <v>11</v>
      </c>
      <c r="C21" s="65" t="s">
        <v>57</v>
      </c>
      <c r="D21" s="116" t="s">
        <v>53</v>
      </c>
      <c r="E21" s="117" t="s">
        <v>4</v>
      </c>
      <c r="F21" s="117" t="s">
        <v>4</v>
      </c>
      <c r="G21" s="114"/>
      <c r="H21" s="118" t="s">
        <v>53</v>
      </c>
      <c r="I21" s="118" t="s">
        <v>4</v>
      </c>
      <c r="J21" s="119" t="s">
        <v>4</v>
      </c>
    </row>
    <row r="22" spans="1:20" s="8" customFormat="1" ht="15.75" thickBot="1" x14ac:dyDescent="0.3">
      <c r="A22" s="173"/>
      <c r="B22" s="56" t="s">
        <v>12</v>
      </c>
      <c r="C22" s="65" t="s">
        <v>73</v>
      </c>
      <c r="D22" s="116" t="s">
        <v>53</v>
      </c>
      <c r="E22" s="117">
        <v>350000</v>
      </c>
      <c r="F22" s="117">
        <v>170000</v>
      </c>
      <c r="G22" s="114"/>
      <c r="H22" s="118" t="s">
        <v>53</v>
      </c>
      <c r="I22" s="118">
        <v>350000</v>
      </c>
      <c r="J22" s="119">
        <v>170000</v>
      </c>
    </row>
    <row r="23" spans="1:20" s="8" customFormat="1" ht="15.75" thickBot="1" x14ac:dyDescent="0.3">
      <c r="A23" s="173"/>
      <c r="B23" s="56" t="s">
        <v>13</v>
      </c>
      <c r="C23" s="65" t="s">
        <v>137</v>
      </c>
      <c r="D23" s="116" t="s">
        <v>4</v>
      </c>
      <c r="E23" s="117" t="s">
        <v>4</v>
      </c>
      <c r="F23" s="117" t="s">
        <v>4</v>
      </c>
      <c r="G23" s="114"/>
      <c r="H23" s="118" t="s">
        <v>4</v>
      </c>
      <c r="I23" s="118" t="s">
        <v>4</v>
      </c>
      <c r="J23" s="119" t="s">
        <v>4</v>
      </c>
    </row>
    <row r="24" spans="1:20" s="8" customFormat="1" ht="30.75" thickBot="1" x14ac:dyDescent="0.3">
      <c r="A24" s="173"/>
      <c r="B24" s="56" t="s">
        <v>14</v>
      </c>
      <c r="C24" s="65" t="s">
        <v>123</v>
      </c>
      <c r="D24" s="116" t="s">
        <v>53</v>
      </c>
      <c r="E24" s="117">
        <v>110000</v>
      </c>
      <c r="F24" s="117">
        <v>110000</v>
      </c>
      <c r="G24" s="114"/>
      <c r="H24" s="118" t="s">
        <v>53</v>
      </c>
      <c r="I24" s="118">
        <v>110000</v>
      </c>
      <c r="J24" s="119">
        <v>110000</v>
      </c>
    </row>
    <row r="25" spans="1:20" s="8" customFormat="1" ht="30.75" thickBot="1" x14ac:dyDescent="0.3">
      <c r="A25" s="173"/>
      <c r="B25" s="56" t="s">
        <v>15</v>
      </c>
      <c r="C25" s="65" t="s">
        <v>74</v>
      </c>
      <c r="D25" s="116" t="s">
        <v>53</v>
      </c>
      <c r="E25" s="117">
        <v>90000</v>
      </c>
      <c r="F25" s="117">
        <v>90000</v>
      </c>
      <c r="G25" s="114"/>
      <c r="H25" s="118" t="s">
        <v>53</v>
      </c>
      <c r="I25" s="118" t="s">
        <v>53</v>
      </c>
      <c r="J25" s="119" t="s">
        <v>53</v>
      </c>
    </row>
    <row r="26" spans="1:20" s="8" customFormat="1" ht="30.75" thickBot="1" x14ac:dyDescent="0.3">
      <c r="A26" s="173"/>
      <c r="B26" s="56" t="s">
        <v>25</v>
      </c>
      <c r="C26" s="65" t="s">
        <v>76</v>
      </c>
      <c r="D26" s="116" t="s">
        <v>53</v>
      </c>
      <c r="E26" s="117" t="s">
        <v>53</v>
      </c>
      <c r="F26" s="117" t="s">
        <v>53</v>
      </c>
      <c r="G26" s="114"/>
      <c r="H26" s="118" t="s">
        <v>53</v>
      </c>
      <c r="I26" s="118">
        <v>60000</v>
      </c>
      <c r="J26" s="119">
        <v>60000</v>
      </c>
    </row>
    <row r="27" spans="1:20" s="8" customFormat="1" ht="15.75" thickBot="1" x14ac:dyDescent="0.3">
      <c r="A27" s="173"/>
      <c r="B27" s="56" t="s">
        <v>306</v>
      </c>
      <c r="C27" s="65" t="s">
        <v>319</v>
      </c>
      <c r="D27" s="116" t="s">
        <v>4</v>
      </c>
      <c r="E27" s="117" t="s">
        <v>4</v>
      </c>
      <c r="F27" s="117" t="s">
        <v>53</v>
      </c>
      <c r="G27" s="114"/>
      <c r="H27" s="118" t="s">
        <v>4</v>
      </c>
      <c r="I27" s="118" t="s">
        <v>4</v>
      </c>
      <c r="J27" s="119" t="s">
        <v>53</v>
      </c>
    </row>
    <row r="28" spans="1:20" s="8" customFormat="1" ht="15.75" thickBot="1" x14ac:dyDescent="0.3">
      <c r="A28" s="173"/>
      <c r="B28" s="56" t="s">
        <v>26</v>
      </c>
      <c r="C28" s="65" t="s">
        <v>320</v>
      </c>
      <c r="D28" s="116" t="s">
        <v>53</v>
      </c>
      <c r="E28" s="117" t="s">
        <v>53</v>
      </c>
      <c r="F28" s="117" t="s">
        <v>4</v>
      </c>
      <c r="G28" s="114"/>
      <c r="H28" s="118" t="s">
        <v>53</v>
      </c>
      <c r="I28" s="118" t="s">
        <v>53</v>
      </c>
      <c r="J28" s="119" t="s">
        <v>4</v>
      </c>
    </row>
    <row r="29" spans="1:20" s="8" customFormat="1" ht="30.75" thickBot="1" x14ac:dyDescent="0.3">
      <c r="A29" s="173"/>
      <c r="B29" s="56" t="s">
        <v>27</v>
      </c>
      <c r="C29" s="65" t="s">
        <v>122</v>
      </c>
      <c r="D29" s="116" t="s">
        <v>53</v>
      </c>
      <c r="E29" s="117" t="s">
        <v>53</v>
      </c>
      <c r="F29" s="117" t="s">
        <v>117</v>
      </c>
      <c r="G29" s="114"/>
      <c r="H29" s="118" t="s">
        <v>53</v>
      </c>
      <c r="I29" s="118" t="s">
        <v>53</v>
      </c>
      <c r="J29" s="119" t="s">
        <v>117</v>
      </c>
      <c r="T29" s="8" t="s">
        <v>116</v>
      </c>
    </row>
    <row r="30" spans="1:20" s="8" customFormat="1" ht="15.75" thickBot="1" x14ac:dyDescent="0.3">
      <c r="A30" s="173"/>
      <c r="B30" s="56" t="s">
        <v>28</v>
      </c>
      <c r="C30" s="65" t="s">
        <v>128</v>
      </c>
      <c r="D30" s="116" t="s">
        <v>4</v>
      </c>
      <c r="E30" s="117" t="s">
        <v>4</v>
      </c>
      <c r="F30" s="117" t="s">
        <v>4</v>
      </c>
      <c r="G30" s="114"/>
      <c r="H30" s="118" t="s">
        <v>4</v>
      </c>
      <c r="I30" s="118" t="s">
        <v>4</v>
      </c>
      <c r="J30" s="119" t="s">
        <v>4</v>
      </c>
    </row>
    <row r="31" spans="1:20" s="8" customFormat="1" ht="30.75" thickBot="1" x14ac:dyDescent="0.3">
      <c r="A31" s="174"/>
      <c r="B31" s="59" t="s">
        <v>44</v>
      </c>
      <c r="C31" s="69" t="s">
        <v>68</v>
      </c>
      <c r="D31" s="124">
        <v>220000</v>
      </c>
      <c r="E31" s="125">
        <v>220000</v>
      </c>
      <c r="F31" s="125">
        <v>220000</v>
      </c>
      <c r="G31" s="126"/>
      <c r="H31" s="127">
        <v>220000</v>
      </c>
      <c r="I31" s="127">
        <v>220000</v>
      </c>
      <c r="J31" s="128">
        <v>220000</v>
      </c>
    </row>
    <row r="32" spans="1:20" s="8" customFormat="1" ht="70.5" customHeight="1" x14ac:dyDescent="0.25">
      <c r="A32" s="165" t="str">
        <f>Listaárak!A31:G31</f>
        <v>Érvényes: 2023.10.01.-től a következő árlista közléséig. A feltüntetett árak nem minősülnek ajánlattételnek, forintban értendőek; a bruttó árak a regisztrációs adót és a 27 %-os ÁFÁ-t tartalmazzák, ugyanakkor az üzembe- és forgalombahelyezés költségét, valamint a gépjármű tulajdonjogának megszerzésére tekintettel fizetendő visszterhes vagyonátruházási illetéket nem foglalják magukban. Az árlistában szereplő adatok tájékoztató jellegűek,  előfordulhat, hogy már nem aktuálisak vagy elírást tartalmaznak, ezekért a P Automobil Import Kft.-nek nem áll módjában felelősséget vállalni. A P Automobil Import Kft. minden változtatás jogát fenntartja, beleértve a modellváltozatok,  felszereltségek, technikai adatok, árak és egyéb közölt adatok - előzetes értesítés nélkül történő - teljeskörű megváltoztatásának jogát is. Bővebb tájékoztatásért kérjük, vegye fel a kapcsolatot a Peugeot márkakereskedői hálózattal.</v>
      </c>
      <c r="B32" s="165"/>
      <c r="C32" s="165"/>
      <c r="D32" s="165"/>
      <c r="E32" s="165"/>
      <c r="F32" s="165"/>
      <c r="G32" s="165"/>
      <c r="H32" s="165"/>
      <c r="I32" s="165"/>
      <c r="J32" s="165"/>
    </row>
    <row r="33" spans="1:13" x14ac:dyDescent="0.25">
      <c r="A33" s="22"/>
      <c r="B33" s="11"/>
      <c r="C33" s="12"/>
      <c r="D33" s="18"/>
      <c r="E33" s="18"/>
      <c r="F33" s="13"/>
      <c r="G33" s="16"/>
      <c r="I33" s="19"/>
      <c r="J33" s="8"/>
      <c r="K33" s="8"/>
      <c r="L33" s="8"/>
      <c r="M33" s="8"/>
    </row>
    <row r="34" spans="1:13" ht="38.25" x14ac:dyDescent="0.65">
      <c r="A34" s="169" t="s">
        <v>271</v>
      </c>
      <c r="B34" s="169"/>
      <c r="C34" s="169"/>
      <c r="D34" s="169"/>
      <c r="E34" s="169"/>
      <c r="F34" s="169"/>
      <c r="G34" s="169"/>
      <c r="H34" s="169"/>
      <c r="I34" s="169"/>
      <c r="J34" s="169"/>
      <c r="K34" s="8"/>
      <c r="L34" s="8"/>
    </row>
    <row r="35" spans="1:13" ht="30" customHeight="1" x14ac:dyDescent="0.3">
      <c r="A35" s="36"/>
      <c r="B35" s="35"/>
      <c r="C35" s="77"/>
      <c r="D35" s="34"/>
      <c r="E35" s="34"/>
      <c r="F35" s="34"/>
      <c r="G35" s="78"/>
      <c r="H35" s="34"/>
      <c r="I35" s="34"/>
      <c r="J35" s="52"/>
      <c r="K35" s="8"/>
      <c r="L35" s="8"/>
    </row>
    <row r="36" spans="1:13" s="23" customFormat="1" ht="65.25" x14ac:dyDescent="0.3">
      <c r="A36" s="36"/>
      <c r="B36" s="35"/>
      <c r="C36" s="70"/>
      <c r="D36" s="129" t="s">
        <v>0</v>
      </c>
      <c r="E36" s="130" t="s">
        <v>1</v>
      </c>
      <c r="F36" s="130" t="s">
        <v>2</v>
      </c>
      <c r="G36" s="131"/>
      <c r="H36" s="132" t="s">
        <v>0</v>
      </c>
      <c r="I36" s="132" t="s">
        <v>1</v>
      </c>
      <c r="J36" s="133" t="s">
        <v>2</v>
      </c>
    </row>
    <row r="37" spans="1:13" s="23" customFormat="1" ht="7.5" customHeight="1" thickBot="1" x14ac:dyDescent="0.3">
      <c r="A37" s="21"/>
      <c r="B37" s="10"/>
      <c r="C37" s="14"/>
      <c r="D37" s="134"/>
      <c r="E37" s="135"/>
      <c r="F37" s="135"/>
      <c r="G37" s="136"/>
      <c r="H37" s="135"/>
      <c r="I37" s="135"/>
      <c r="J37" s="137"/>
    </row>
    <row r="38" spans="1:13" s="24" customFormat="1" x14ac:dyDescent="0.25">
      <c r="A38" s="172" t="s">
        <v>112</v>
      </c>
      <c r="B38" s="71" t="s">
        <v>304</v>
      </c>
      <c r="C38" s="74" t="s">
        <v>305</v>
      </c>
      <c r="D38" s="138" t="s">
        <v>4</v>
      </c>
      <c r="E38" s="139" t="s">
        <v>53</v>
      </c>
      <c r="F38" s="139" t="s">
        <v>53</v>
      </c>
      <c r="G38" s="140"/>
      <c r="H38" s="141" t="s">
        <v>4</v>
      </c>
      <c r="I38" s="141" t="s">
        <v>53</v>
      </c>
      <c r="J38" s="142" t="s">
        <v>53</v>
      </c>
      <c r="K38" s="8"/>
      <c r="L38" s="8"/>
      <c r="M38" s="8"/>
    </row>
    <row r="39" spans="1:13" s="24" customFormat="1" x14ac:dyDescent="0.25">
      <c r="A39" s="173"/>
      <c r="B39" s="72" t="s">
        <v>133</v>
      </c>
      <c r="C39" s="75" t="s">
        <v>63</v>
      </c>
      <c r="D39" s="138" t="s">
        <v>53</v>
      </c>
      <c r="E39" s="139" t="s">
        <v>4</v>
      </c>
      <c r="F39" s="139" t="s">
        <v>53</v>
      </c>
      <c r="G39" s="140"/>
      <c r="H39" s="141" t="s">
        <v>53</v>
      </c>
      <c r="I39" s="141" t="s">
        <v>4</v>
      </c>
      <c r="J39" s="142" t="s">
        <v>53</v>
      </c>
      <c r="K39" s="8"/>
      <c r="L39" s="8"/>
      <c r="M39" s="8"/>
    </row>
    <row r="40" spans="1:13" s="24" customFormat="1" x14ac:dyDescent="0.25">
      <c r="A40" s="173"/>
      <c r="B40" s="72" t="s">
        <v>278</v>
      </c>
      <c r="C40" s="75" t="s">
        <v>279</v>
      </c>
      <c r="D40" s="138" t="s">
        <v>53</v>
      </c>
      <c r="E40" s="139" t="s">
        <v>53</v>
      </c>
      <c r="F40" s="139" t="s">
        <v>4</v>
      </c>
      <c r="G40" s="140"/>
      <c r="H40" s="141" t="s">
        <v>53</v>
      </c>
      <c r="I40" s="141" t="s">
        <v>53</v>
      </c>
      <c r="J40" s="142" t="s">
        <v>4</v>
      </c>
      <c r="K40" s="8"/>
      <c r="L40" s="8"/>
      <c r="M40" s="8"/>
    </row>
    <row r="41" spans="1:13" s="24" customFormat="1" x14ac:dyDescent="0.25">
      <c r="A41" s="173"/>
      <c r="B41" s="72" t="s">
        <v>126</v>
      </c>
      <c r="C41" s="75" t="s">
        <v>77</v>
      </c>
      <c r="D41" s="138" t="s">
        <v>53</v>
      </c>
      <c r="E41" s="139" t="s">
        <v>53</v>
      </c>
      <c r="F41" s="139">
        <v>650000</v>
      </c>
      <c r="G41" s="140"/>
      <c r="H41" s="141" t="s">
        <v>53</v>
      </c>
      <c r="I41" s="141" t="s">
        <v>53</v>
      </c>
      <c r="J41" s="142">
        <v>650000</v>
      </c>
      <c r="K41" s="8"/>
      <c r="L41" s="8"/>
      <c r="M41" s="8"/>
    </row>
    <row r="42" spans="1:13" s="24" customFormat="1" x14ac:dyDescent="0.25">
      <c r="A42" s="173"/>
      <c r="B42" s="72" t="s">
        <v>125</v>
      </c>
      <c r="C42" s="75" t="s">
        <v>78</v>
      </c>
      <c r="D42" s="138" t="s">
        <v>53</v>
      </c>
      <c r="E42" s="139">
        <v>380000</v>
      </c>
      <c r="F42" s="139">
        <v>760000</v>
      </c>
      <c r="G42" s="140"/>
      <c r="H42" s="141" t="s">
        <v>53</v>
      </c>
      <c r="I42" s="141">
        <v>380000</v>
      </c>
      <c r="J42" s="142">
        <v>760000</v>
      </c>
      <c r="K42" s="8"/>
      <c r="L42" s="8"/>
      <c r="M42" s="8"/>
    </row>
    <row r="43" spans="1:13" s="24" customFormat="1" x14ac:dyDescent="0.25">
      <c r="A43" s="173"/>
      <c r="B43" s="72" t="s">
        <v>124</v>
      </c>
      <c r="C43" s="75" t="s">
        <v>79</v>
      </c>
      <c r="D43" s="138" t="s">
        <v>53</v>
      </c>
      <c r="E43" s="139" t="s">
        <v>53</v>
      </c>
      <c r="F43" s="139">
        <v>870000</v>
      </c>
      <c r="G43" s="140"/>
      <c r="H43" s="141" t="s">
        <v>53</v>
      </c>
      <c r="I43" s="141" t="s">
        <v>53</v>
      </c>
      <c r="J43" s="142">
        <v>870000</v>
      </c>
      <c r="K43" s="8"/>
      <c r="L43" s="8"/>
      <c r="M43" s="8"/>
    </row>
    <row r="44" spans="1:13" s="24" customFormat="1" ht="30" x14ac:dyDescent="0.25">
      <c r="A44" s="173"/>
      <c r="B44" s="72" t="s">
        <v>29</v>
      </c>
      <c r="C44" s="75" t="s">
        <v>80</v>
      </c>
      <c r="D44" s="138" t="s">
        <v>4</v>
      </c>
      <c r="E44" s="139" t="s">
        <v>4</v>
      </c>
      <c r="F44" s="139" t="s">
        <v>53</v>
      </c>
      <c r="G44" s="140"/>
      <c r="H44" s="141" t="s">
        <v>4</v>
      </c>
      <c r="I44" s="141" t="s">
        <v>4</v>
      </c>
      <c r="J44" s="142" t="s">
        <v>53</v>
      </c>
      <c r="K44" s="8"/>
      <c r="L44" s="8"/>
      <c r="M44" s="8"/>
    </row>
    <row r="45" spans="1:13" s="24" customFormat="1" ht="30" x14ac:dyDescent="0.25">
      <c r="A45" s="173"/>
      <c r="B45" s="72" t="s">
        <v>30</v>
      </c>
      <c r="C45" s="75" t="s">
        <v>81</v>
      </c>
      <c r="D45" s="138" t="s">
        <v>53</v>
      </c>
      <c r="E45" s="139" t="s">
        <v>53</v>
      </c>
      <c r="F45" s="139" t="s">
        <v>4</v>
      </c>
      <c r="G45" s="140"/>
      <c r="H45" s="141" t="s">
        <v>53</v>
      </c>
      <c r="I45" s="141" t="s">
        <v>53</v>
      </c>
      <c r="J45" s="142" t="s">
        <v>4</v>
      </c>
      <c r="K45" s="8"/>
      <c r="L45" s="8"/>
      <c r="M45" s="8"/>
    </row>
    <row r="46" spans="1:13" s="24" customFormat="1" ht="60" x14ac:dyDescent="0.25">
      <c r="A46" s="173"/>
      <c r="B46" s="72" t="s">
        <v>31</v>
      </c>
      <c r="C46" s="75" t="s">
        <v>127</v>
      </c>
      <c r="D46" s="138" t="s">
        <v>53</v>
      </c>
      <c r="E46" s="139" t="s">
        <v>53</v>
      </c>
      <c r="F46" s="139">
        <v>380000</v>
      </c>
      <c r="G46" s="140"/>
      <c r="H46" s="141" t="s">
        <v>53</v>
      </c>
      <c r="I46" s="141" t="s">
        <v>53</v>
      </c>
      <c r="J46" s="142">
        <v>380000</v>
      </c>
      <c r="K46" s="8"/>
      <c r="L46" s="8"/>
      <c r="M46" s="8"/>
    </row>
    <row r="47" spans="1:13" s="24" customFormat="1" x14ac:dyDescent="0.25">
      <c r="A47" s="173"/>
      <c r="B47" s="72" t="s">
        <v>32</v>
      </c>
      <c r="C47" s="75" t="s">
        <v>303</v>
      </c>
      <c r="D47" s="138">
        <v>80000</v>
      </c>
      <c r="E47" s="139" t="s">
        <v>53</v>
      </c>
      <c r="F47" s="139" t="s">
        <v>53</v>
      </c>
      <c r="G47" s="140"/>
      <c r="H47" s="141">
        <v>80000</v>
      </c>
      <c r="I47" s="141" t="s">
        <v>53</v>
      </c>
      <c r="J47" s="142" t="s">
        <v>53</v>
      </c>
      <c r="K47" s="8"/>
      <c r="L47" s="8"/>
      <c r="M47" s="8"/>
    </row>
    <row r="48" spans="1:13" s="24" customFormat="1" x14ac:dyDescent="0.25">
      <c r="A48" s="173"/>
      <c r="B48" s="72" t="s">
        <v>33</v>
      </c>
      <c r="C48" s="75" t="s">
        <v>64</v>
      </c>
      <c r="D48" s="138" t="s">
        <v>53</v>
      </c>
      <c r="E48" s="139">
        <v>70000</v>
      </c>
      <c r="F48" s="139">
        <v>70000</v>
      </c>
      <c r="G48" s="140"/>
      <c r="H48" s="141">
        <v>70000</v>
      </c>
      <c r="I48" s="141">
        <v>70000</v>
      </c>
      <c r="J48" s="142">
        <v>70000</v>
      </c>
      <c r="K48" s="8"/>
      <c r="L48" s="8"/>
      <c r="M48" s="8"/>
    </row>
    <row r="49" spans="1:13" s="24" customFormat="1" x14ac:dyDescent="0.25">
      <c r="A49" s="173"/>
      <c r="B49" s="72" t="s">
        <v>34</v>
      </c>
      <c r="C49" s="75" t="s">
        <v>118</v>
      </c>
      <c r="D49" s="138" t="s">
        <v>53</v>
      </c>
      <c r="E49" s="139" t="s">
        <v>117</v>
      </c>
      <c r="F49" s="139" t="s">
        <v>4</v>
      </c>
      <c r="G49" s="140"/>
      <c r="H49" s="141" t="s">
        <v>53</v>
      </c>
      <c r="I49" s="141" t="s">
        <v>117</v>
      </c>
      <c r="J49" s="142" t="s">
        <v>4</v>
      </c>
      <c r="K49" s="8"/>
      <c r="L49" s="8"/>
      <c r="M49" s="8"/>
    </row>
    <row r="50" spans="1:13" s="24" customFormat="1" ht="45" x14ac:dyDescent="0.25">
      <c r="A50" s="173"/>
      <c r="B50" s="72" t="s">
        <v>45</v>
      </c>
      <c r="C50" s="75" t="s">
        <v>97</v>
      </c>
      <c r="D50" s="138" t="s">
        <v>4</v>
      </c>
      <c r="E50" s="139" t="s">
        <v>4</v>
      </c>
      <c r="F50" s="139" t="s">
        <v>53</v>
      </c>
      <c r="G50" s="140"/>
      <c r="H50" s="141" t="s">
        <v>4</v>
      </c>
      <c r="I50" s="141" t="s">
        <v>4</v>
      </c>
      <c r="J50" s="142" t="s">
        <v>53</v>
      </c>
      <c r="K50" s="8"/>
      <c r="L50" s="8"/>
      <c r="M50" s="8"/>
    </row>
    <row r="51" spans="1:13" s="24" customFormat="1" x14ac:dyDescent="0.25">
      <c r="A51" s="173"/>
      <c r="B51" s="72" t="s">
        <v>46</v>
      </c>
      <c r="C51" s="75" t="s">
        <v>69</v>
      </c>
      <c r="D51" s="138" t="s">
        <v>53</v>
      </c>
      <c r="E51" s="139" t="s">
        <v>53</v>
      </c>
      <c r="F51" s="139" t="s">
        <v>4</v>
      </c>
      <c r="G51" s="140"/>
      <c r="H51" s="141" t="s">
        <v>53</v>
      </c>
      <c r="I51" s="141" t="s">
        <v>53</v>
      </c>
      <c r="J51" s="142" t="s">
        <v>4</v>
      </c>
      <c r="K51" s="8"/>
      <c r="L51" s="8"/>
      <c r="M51" s="8"/>
    </row>
    <row r="52" spans="1:13" s="24" customFormat="1" ht="30" x14ac:dyDescent="0.25">
      <c r="A52" s="173"/>
      <c r="B52" s="72" t="s">
        <v>47</v>
      </c>
      <c r="C52" s="75" t="s">
        <v>245</v>
      </c>
      <c r="D52" s="138" t="s">
        <v>53</v>
      </c>
      <c r="E52" s="139" t="s">
        <v>53</v>
      </c>
      <c r="F52" s="139" t="s">
        <v>117</v>
      </c>
      <c r="G52" s="140"/>
      <c r="H52" s="141" t="s">
        <v>53</v>
      </c>
      <c r="I52" s="141" t="s">
        <v>53</v>
      </c>
      <c r="J52" s="142" t="s">
        <v>117</v>
      </c>
      <c r="K52" s="8"/>
      <c r="L52" s="8"/>
      <c r="M52" s="8"/>
    </row>
    <row r="53" spans="1:13" s="24" customFormat="1" ht="15.75" thickBot="1" x14ac:dyDescent="0.3">
      <c r="A53" s="174"/>
      <c r="B53" s="73" t="s">
        <v>48</v>
      </c>
      <c r="C53" s="76" t="s">
        <v>70</v>
      </c>
      <c r="D53" s="138" t="s">
        <v>53</v>
      </c>
      <c r="E53" s="139" t="s">
        <v>53</v>
      </c>
      <c r="F53" s="139" t="s">
        <v>4</v>
      </c>
      <c r="G53" s="140"/>
      <c r="H53" s="141" t="s">
        <v>53</v>
      </c>
      <c r="I53" s="141" t="s">
        <v>53</v>
      </c>
      <c r="J53" s="142" t="s">
        <v>4</v>
      </c>
      <c r="K53" s="8"/>
      <c r="L53" s="8"/>
      <c r="M53" s="8"/>
    </row>
    <row r="54" spans="1:13" s="24" customFormat="1" ht="15.75" thickBot="1" x14ac:dyDescent="0.3">
      <c r="A54" s="62"/>
      <c r="B54" s="54"/>
      <c r="C54" s="63"/>
      <c r="D54" s="143"/>
      <c r="E54" s="140"/>
      <c r="F54" s="140"/>
      <c r="G54" s="140"/>
      <c r="H54" s="140"/>
      <c r="I54" s="140"/>
      <c r="J54" s="144"/>
      <c r="K54" s="8"/>
      <c r="L54" s="8"/>
      <c r="M54" s="8"/>
    </row>
    <row r="55" spans="1:13" s="24" customFormat="1" ht="30" x14ac:dyDescent="0.25">
      <c r="A55" s="172" t="s">
        <v>113</v>
      </c>
      <c r="B55" s="71" t="s">
        <v>36</v>
      </c>
      <c r="C55" s="74" t="s">
        <v>95</v>
      </c>
      <c r="D55" s="138" t="s">
        <v>53</v>
      </c>
      <c r="E55" s="139" t="s">
        <v>53</v>
      </c>
      <c r="F55" s="139" t="s">
        <v>53</v>
      </c>
      <c r="G55" s="140"/>
      <c r="H55" s="141" t="s">
        <v>53</v>
      </c>
      <c r="I55" s="141" t="s">
        <v>53</v>
      </c>
      <c r="J55" s="142" t="s">
        <v>53</v>
      </c>
      <c r="K55" s="8"/>
      <c r="L55" s="8"/>
      <c r="M55" s="8"/>
    </row>
    <row r="56" spans="1:13" s="24" customFormat="1" ht="30" x14ac:dyDescent="0.25">
      <c r="A56" s="173"/>
      <c r="B56" s="72" t="s">
        <v>37</v>
      </c>
      <c r="C56" s="75" t="s">
        <v>96</v>
      </c>
      <c r="D56" s="138" t="s">
        <v>4</v>
      </c>
      <c r="E56" s="139" t="s">
        <v>53</v>
      </c>
      <c r="F56" s="139" t="s">
        <v>53</v>
      </c>
      <c r="G56" s="140"/>
      <c r="H56" s="141" t="s">
        <v>53</v>
      </c>
      <c r="I56" s="141" t="s">
        <v>53</v>
      </c>
      <c r="J56" s="142" t="s">
        <v>53</v>
      </c>
      <c r="K56" s="8"/>
      <c r="L56" s="8"/>
      <c r="M56" s="8"/>
    </row>
    <row r="57" spans="1:13" s="24" customFormat="1" ht="30" x14ac:dyDescent="0.25">
      <c r="A57" s="173"/>
      <c r="B57" s="72" t="s">
        <v>309</v>
      </c>
      <c r="C57" s="75" t="s">
        <v>310</v>
      </c>
      <c r="D57" s="138" t="s">
        <v>53</v>
      </c>
      <c r="E57" s="139" t="s">
        <v>53</v>
      </c>
      <c r="F57" s="139" t="s">
        <v>53</v>
      </c>
      <c r="G57" s="140"/>
      <c r="H57" s="141" t="s">
        <v>4</v>
      </c>
      <c r="I57" s="141" t="s">
        <v>53</v>
      </c>
      <c r="J57" s="142" t="s">
        <v>53</v>
      </c>
      <c r="K57" s="8"/>
      <c r="L57" s="8"/>
      <c r="M57" s="8"/>
    </row>
    <row r="58" spans="1:13" s="24" customFormat="1" ht="30" x14ac:dyDescent="0.25">
      <c r="A58" s="173"/>
      <c r="B58" s="72" t="s">
        <v>307</v>
      </c>
      <c r="C58" s="75" t="s">
        <v>308</v>
      </c>
      <c r="D58" s="138" t="s">
        <v>53</v>
      </c>
      <c r="E58" s="139" t="s">
        <v>4</v>
      </c>
      <c r="F58" s="139" t="s">
        <v>53</v>
      </c>
      <c r="G58" s="140"/>
      <c r="H58" s="141" t="s">
        <v>53</v>
      </c>
      <c r="I58" s="141" t="s">
        <v>53</v>
      </c>
      <c r="J58" s="142" t="s">
        <v>53</v>
      </c>
      <c r="K58" s="8"/>
      <c r="L58" s="8"/>
      <c r="M58" s="8"/>
    </row>
    <row r="59" spans="1:13" s="24" customFormat="1" ht="30" x14ac:dyDescent="0.25">
      <c r="A59" s="173"/>
      <c r="B59" s="72" t="s">
        <v>38</v>
      </c>
      <c r="C59" s="75" t="s">
        <v>284</v>
      </c>
      <c r="D59" s="138">
        <v>350000</v>
      </c>
      <c r="E59" s="139">
        <v>130000</v>
      </c>
      <c r="F59" s="139" t="s">
        <v>4</v>
      </c>
      <c r="G59" s="140"/>
      <c r="H59" s="141">
        <v>170000</v>
      </c>
      <c r="I59" s="141" t="s">
        <v>4</v>
      </c>
      <c r="J59" s="142" t="s">
        <v>4</v>
      </c>
      <c r="K59" s="8"/>
      <c r="L59" s="8"/>
      <c r="M59" s="8"/>
    </row>
    <row r="60" spans="1:13" s="24" customFormat="1" ht="60" x14ac:dyDescent="0.25">
      <c r="A60" s="173"/>
      <c r="B60" s="72" t="s">
        <v>39</v>
      </c>
      <c r="C60" s="75" t="s">
        <v>65</v>
      </c>
      <c r="D60" s="138" t="s">
        <v>53</v>
      </c>
      <c r="E60" s="139" t="s">
        <v>53</v>
      </c>
      <c r="F60" s="139">
        <v>320000</v>
      </c>
      <c r="G60" s="140"/>
      <c r="H60" s="141" t="s">
        <v>53</v>
      </c>
      <c r="I60" s="141" t="s">
        <v>53</v>
      </c>
      <c r="J60" s="142">
        <v>320000</v>
      </c>
      <c r="K60" s="8"/>
      <c r="L60" s="8"/>
      <c r="M60" s="8"/>
    </row>
    <row r="61" spans="1:13" s="24" customFormat="1" x14ac:dyDescent="0.25">
      <c r="A61" s="173"/>
      <c r="B61" s="72" t="s">
        <v>40</v>
      </c>
      <c r="C61" s="75" t="s">
        <v>66</v>
      </c>
      <c r="D61" s="138" t="s">
        <v>4</v>
      </c>
      <c r="E61" s="139" t="s">
        <v>4</v>
      </c>
      <c r="F61" s="139" t="s">
        <v>4</v>
      </c>
      <c r="G61" s="140"/>
      <c r="H61" s="141" t="s">
        <v>4</v>
      </c>
      <c r="I61" s="141" t="s">
        <v>4</v>
      </c>
      <c r="J61" s="142" t="s">
        <v>4</v>
      </c>
      <c r="K61" s="8"/>
      <c r="L61" s="8"/>
      <c r="M61" s="8"/>
    </row>
    <row r="62" spans="1:13" s="24" customFormat="1" ht="30" x14ac:dyDescent="0.25">
      <c r="A62" s="173"/>
      <c r="B62" s="72" t="s">
        <v>41</v>
      </c>
      <c r="C62" s="75" t="s">
        <v>67</v>
      </c>
      <c r="D62" s="138" t="s">
        <v>53</v>
      </c>
      <c r="E62" s="139">
        <v>40000</v>
      </c>
      <c r="F62" s="139">
        <v>40000</v>
      </c>
      <c r="G62" s="140"/>
      <c r="H62" s="141" t="s">
        <v>53</v>
      </c>
      <c r="I62" s="141">
        <v>40000</v>
      </c>
      <c r="J62" s="142">
        <v>40000</v>
      </c>
      <c r="K62" s="8"/>
      <c r="L62" s="8"/>
      <c r="M62" s="8"/>
    </row>
    <row r="63" spans="1:13" s="24" customFormat="1" ht="30" x14ac:dyDescent="0.25">
      <c r="A63" s="173"/>
      <c r="B63" s="72" t="s">
        <v>42</v>
      </c>
      <c r="C63" s="75" t="s">
        <v>119</v>
      </c>
      <c r="D63" s="138" t="s">
        <v>53</v>
      </c>
      <c r="E63" s="139" t="s">
        <v>117</v>
      </c>
      <c r="F63" s="139" t="s">
        <v>4</v>
      </c>
      <c r="G63" s="140"/>
      <c r="H63" s="141" t="s">
        <v>53</v>
      </c>
      <c r="I63" s="141" t="s">
        <v>117</v>
      </c>
      <c r="J63" s="142" t="s">
        <v>4</v>
      </c>
      <c r="K63" s="8"/>
      <c r="L63" s="8"/>
      <c r="M63" s="8"/>
    </row>
    <row r="64" spans="1:13" s="24" customFormat="1" ht="15.75" thickBot="1" x14ac:dyDescent="0.3">
      <c r="A64" s="174"/>
      <c r="B64" s="73" t="s">
        <v>43</v>
      </c>
      <c r="C64" s="76" t="s">
        <v>299</v>
      </c>
      <c r="D64" s="138"/>
      <c r="E64" s="139"/>
      <c r="F64" s="139"/>
      <c r="G64" s="140"/>
      <c r="H64" s="141"/>
      <c r="I64" s="141"/>
      <c r="J64" s="142"/>
      <c r="K64" s="8"/>
      <c r="L64" s="8"/>
      <c r="M64" s="8"/>
    </row>
    <row r="65" spans="1:13" s="24" customFormat="1" ht="15.75" thickBot="1" x14ac:dyDescent="0.3">
      <c r="A65" s="106"/>
      <c r="B65" s="107" t="s">
        <v>300</v>
      </c>
      <c r="C65" s="76" t="s">
        <v>301</v>
      </c>
      <c r="D65" s="138" t="s">
        <v>302</v>
      </c>
      <c r="E65" s="139" t="s">
        <v>302</v>
      </c>
      <c r="F65" s="139" t="s">
        <v>302</v>
      </c>
      <c r="G65" s="140"/>
      <c r="H65" s="141" t="s">
        <v>302</v>
      </c>
      <c r="I65" s="141" t="s">
        <v>302</v>
      </c>
      <c r="J65" s="142" t="s">
        <v>302</v>
      </c>
      <c r="K65" s="8"/>
      <c r="L65" s="8"/>
      <c r="M65" s="8"/>
    </row>
    <row r="66" spans="1:13" s="25" customFormat="1" x14ac:dyDescent="0.25">
      <c r="A66" s="165" t="s">
        <v>272</v>
      </c>
      <c r="B66" s="165"/>
      <c r="C66" s="165"/>
      <c r="D66" s="165"/>
      <c r="E66" s="165"/>
      <c r="F66" s="165"/>
      <c r="G66" s="165"/>
      <c r="H66" s="165"/>
      <c r="I66" s="165"/>
      <c r="J66" s="165"/>
      <c r="K66" s="7"/>
      <c r="L66" s="7"/>
      <c r="M66" s="7"/>
    </row>
    <row r="67" spans="1:13" x14ac:dyDescent="0.25">
      <c r="A67" s="22"/>
      <c r="B67" s="11"/>
      <c r="C67" s="12"/>
      <c r="D67" s="13"/>
      <c r="E67" s="13"/>
      <c r="F67" s="13"/>
      <c r="G67" s="16"/>
      <c r="I67" s="8"/>
      <c r="J67" s="8"/>
      <c r="K67" s="8"/>
      <c r="L67" s="8"/>
      <c r="M67" s="8"/>
    </row>
    <row r="68" spans="1:13" ht="38.25" x14ac:dyDescent="0.65">
      <c r="A68" s="169" t="s">
        <v>271</v>
      </c>
      <c r="B68" s="169"/>
      <c r="C68" s="169"/>
      <c r="D68" s="169"/>
      <c r="E68" s="169"/>
      <c r="F68" s="169"/>
      <c r="G68" s="169"/>
      <c r="H68" s="169"/>
      <c r="I68" s="169"/>
      <c r="J68" s="169"/>
      <c r="K68" s="8"/>
      <c r="L68" s="8"/>
    </row>
    <row r="69" spans="1:13" ht="29.25" customHeight="1" x14ac:dyDescent="0.3">
      <c r="A69" s="36"/>
      <c r="B69" s="35"/>
      <c r="C69" s="77"/>
      <c r="D69" s="34"/>
      <c r="E69" s="34"/>
      <c r="F69" s="34"/>
      <c r="G69" s="78"/>
      <c r="H69" s="34"/>
      <c r="I69" s="34"/>
      <c r="J69" s="52"/>
      <c r="K69" s="8"/>
      <c r="L69" s="8"/>
    </row>
    <row r="70" spans="1:13" s="23" customFormat="1" ht="65.25" x14ac:dyDescent="0.3">
      <c r="A70" s="36"/>
      <c r="B70" s="35"/>
      <c r="C70" s="70"/>
      <c r="D70" s="129" t="s">
        <v>0</v>
      </c>
      <c r="E70" s="130" t="s">
        <v>1</v>
      </c>
      <c r="F70" s="130" t="s">
        <v>2</v>
      </c>
      <c r="G70" s="131"/>
      <c r="H70" s="132" t="s">
        <v>0</v>
      </c>
      <c r="I70" s="132" t="s">
        <v>1</v>
      </c>
      <c r="J70" s="133" t="s">
        <v>2</v>
      </c>
    </row>
    <row r="71" spans="1:13" s="23" customFormat="1" ht="7.5" customHeight="1" thickBot="1" x14ac:dyDescent="0.3">
      <c r="A71" s="21"/>
      <c r="B71" s="10"/>
      <c r="C71" s="14"/>
      <c r="D71" s="134"/>
      <c r="E71" s="135"/>
      <c r="F71" s="135"/>
      <c r="G71" s="136"/>
      <c r="H71" s="135"/>
      <c r="I71" s="135"/>
      <c r="J71" s="137"/>
    </row>
    <row r="72" spans="1:13" s="52" customFormat="1" ht="30" x14ac:dyDescent="0.25">
      <c r="A72" s="166" t="s">
        <v>114</v>
      </c>
      <c r="B72" s="71" t="s">
        <v>3</v>
      </c>
      <c r="C72" s="74" t="s">
        <v>54</v>
      </c>
      <c r="D72" s="138" t="s">
        <v>4</v>
      </c>
      <c r="E72" s="139" t="s">
        <v>53</v>
      </c>
      <c r="F72" s="139" t="s">
        <v>53</v>
      </c>
      <c r="G72" s="140"/>
      <c r="H72" s="141" t="s">
        <v>53</v>
      </c>
      <c r="I72" s="141" t="s">
        <v>53</v>
      </c>
      <c r="J72" s="142" t="s">
        <v>53</v>
      </c>
    </row>
    <row r="73" spans="1:13" s="52" customFormat="1" ht="27" customHeight="1" x14ac:dyDescent="0.25">
      <c r="A73" s="167"/>
      <c r="B73" s="72" t="s">
        <v>5</v>
      </c>
      <c r="C73" s="75" t="s">
        <v>134</v>
      </c>
      <c r="D73" s="138" t="s">
        <v>53</v>
      </c>
      <c r="E73" s="139" t="s">
        <v>4</v>
      </c>
      <c r="F73" s="139" t="s">
        <v>53</v>
      </c>
      <c r="G73" s="140"/>
      <c r="H73" s="141" t="s">
        <v>4</v>
      </c>
      <c r="I73" s="141" t="s">
        <v>4</v>
      </c>
      <c r="J73" s="142" t="s">
        <v>53</v>
      </c>
    </row>
    <row r="74" spans="1:13" s="52" customFormat="1" ht="30" x14ac:dyDescent="0.25">
      <c r="A74" s="167"/>
      <c r="B74" s="72" t="s">
        <v>6</v>
      </c>
      <c r="C74" s="75" t="s">
        <v>135</v>
      </c>
      <c r="D74" s="138" t="s">
        <v>53</v>
      </c>
      <c r="E74" s="139" t="s">
        <v>53</v>
      </c>
      <c r="F74" s="139" t="s">
        <v>4</v>
      </c>
      <c r="G74" s="140"/>
      <c r="H74" s="141" t="s">
        <v>53</v>
      </c>
      <c r="I74" s="141" t="s">
        <v>53</v>
      </c>
      <c r="J74" s="142" t="s">
        <v>4</v>
      </c>
    </row>
    <row r="75" spans="1:13" s="52" customFormat="1" ht="45" x14ac:dyDescent="0.25">
      <c r="A75" s="167"/>
      <c r="B75" s="72" t="s">
        <v>7</v>
      </c>
      <c r="C75" s="75" t="s">
        <v>121</v>
      </c>
      <c r="D75" s="138" t="s">
        <v>53</v>
      </c>
      <c r="E75" s="139" t="s">
        <v>117</v>
      </c>
      <c r="F75" s="139" t="s">
        <v>117</v>
      </c>
      <c r="G75" s="140"/>
      <c r="H75" s="141" t="s">
        <v>53</v>
      </c>
      <c r="I75" s="141" t="s">
        <v>53</v>
      </c>
      <c r="J75" s="142" t="s">
        <v>53</v>
      </c>
    </row>
    <row r="76" spans="1:13" s="52" customFormat="1" ht="30" x14ac:dyDescent="0.25">
      <c r="A76" s="167"/>
      <c r="B76" s="72" t="s">
        <v>8</v>
      </c>
      <c r="C76" s="75" t="s">
        <v>55</v>
      </c>
      <c r="D76" s="138" t="s">
        <v>53</v>
      </c>
      <c r="E76" s="139" t="s">
        <v>53</v>
      </c>
      <c r="F76" s="139">
        <v>150000</v>
      </c>
      <c r="G76" s="140"/>
      <c r="H76" s="141" t="s">
        <v>53</v>
      </c>
      <c r="I76" s="141" t="s">
        <v>53</v>
      </c>
      <c r="J76" s="142" t="s">
        <v>53</v>
      </c>
    </row>
    <row r="77" spans="1:13" s="52" customFormat="1" ht="45" x14ac:dyDescent="0.25">
      <c r="A77" s="167"/>
      <c r="B77" s="72" t="s">
        <v>9</v>
      </c>
      <c r="C77" s="75" t="s">
        <v>120</v>
      </c>
      <c r="D77" s="138" t="s">
        <v>53</v>
      </c>
      <c r="E77" s="139" t="s">
        <v>53</v>
      </c>
      <c r="F77" s="139" t="s">
        <v>117</v>
      </c>
      <c r="G77" s="140"/>
      <c r="H77" s="141" t="s">
        <v>53</v>
      </c>
      <c r="I77" s="141" t="s">
        <v>53</v>
      </c>
      <c r="J77" s="142" t="s">
        <v>53</v>
      </c>
    </row>
    <row r="78" spans="1:13" s="52" customFormat="1" x14ac:dyDescent="0.25">
      <c r="A78" s="167"/>
      <c r="B78" s="72"/>
      <c r="C78" s="75" t="s">
        <v>132</v>
      </c>
      <c r="D78" s="138" t="s">
        <v>4</v>
      </c>
      <c r="E78" s="139" t="s">
        <v>4</v>
      </c>
      <c r="F78" s="139" t="s">
        <v>4</v>
      </c>
      <c r="G78" s="140"/>
      <c r="H78" s="141" t="s">
        <v>4</v>
      </c>
      <c r="I78" s="141" t="s">
        <v>53</v>
      </c>
      <c r="J78" s="142" t="s">
        <v>53</v>
      </c>
    </row>
    <row r="79" spans="1:13" s="52" customFormat="1" x14ac:dyDescent="0.25">
      <c r="A79" s="167"/>
      <c r="B79" s="72" t="s">
        <v>22</v>
      </c>
      <c r="C79" s="75" t="s">
        <v>61</v>
      </c>
      <c r="D79" s="138" t="s">
        <v>4</v>
      </c>
      <c r="E79" s="139" t="s">
        <v>4</v>
      </c>
      <c r="F79" s="139" t="s">
        <v>4</v>
      </c>
      <c r="G79" s="140"/>
      <c r="H79" s="141" t="s">
        <v>4</v>
      </c>
      <c r="I79" s="141" t="s">
        <v>4</v>
      </c>
      <c r="J79" s="142" t="s">
        <v>4</v>
      </c>
    </row>
    <row r="80" spans="1:13" s="52" customFormat="1" x14ac:dyDescent="0.25">
      <c r="A80" s="167"/>
      <c r="B80" s="72" t="s">
        <v>23</v>
      </c>
      <c r="C80" s="75" t="s">
        <v>62</v>
      </c>
      <c r="D80" s="138" t="s">
        <v>53</v>
      </c>
      <c r="E80" s="139" t="s">
        <v>4</v>
      </c>
      <c r="F80" s="139" t="s">
        <v>4</v>
      </c>
      <c r="G80" s="140"/>
      <c r="H80" s="141" t="s">
        <v>53</v>
      </c>
      <c r="I80" s="141" t="s">
        <v>4</v>
      </c>
      <c r="J80" s="142" t="s">
        <v>4</v>
      </c>
    </row>
    <row r="81" spans="1:10" s="52" customFormat="1" ht="30" x14ac:dyDescent="0.25">
      <c r="A81" s="167"/>
      <c r="B81" s="72" t="s">
        <v>24</v>
      </c>
      <c r="C81" s="75" t="s">
        <v>75</v>
      </c>
      <c r="D81" s="138" t="s">
        <v>53</v>
      </c>
      <c r="E81" s="139" t="s">
        <v>53</v>
      </c>
      <c r="F81" s="139">
        <v>440000</v>
      </c>
      <c r="G81" s="140"/>
      <c r="H81" s="141" t="s">
        <v>53</v>
      </c>
      <c r="I81" s="141" t="s">
        <v>53</v>
      </c>
      <c r="J81" s="142">
        <v>440000</v>
      </c>
    </row>
    <row r="82" spans="1:10" s="52" customFormat="1" x14ac:dyDescent="0.25">
      <c r="A82" s="167"/>
      <c r="B82" s="72" t="s">
        <v>88</v>
      </c>
      <c r="C82" s="75" t="s">
        <v>87</v>
      </c>
      <c r="D82" s="138" t="s">
        <v>4</v>
      </c>
      <c r="E82" s="139" t="s">
        <v>4</v>
      </c>
      <c r="F82" s="139" t="s">
        <v>4</v>
      </c>
      <c r="G82" s="140"/>
      <c r="H82" s="141" t="s">
        <v>4</v>
      </c>
      <c r="I82" s="141" t="s">
        <v>4</v>
      </c>
      <c r="J82" s="142" t="s">
        <v>4</v>
      </c>
    </row>
    <row r="83" spans="1:10" s="52" customFormat="1" x14ac:dyDescent="0.25">
      <c r="A83" s="167"/>
      <c r="B83" s="72" t="s">
        <v>89</v>
      </c>
      <c r="C83" s="75" t="s">
        <v>86</v>
      </c>
      <c r="D83" s="138">
        <v>170000</v>
      </c>
      <c r="E83" s="139">
        <v>170000</v>
      </c>
      <c r="F83" s="139">
        <v>170000</v>
      </c>
      <c r="G83" s="140"/>
      <c r="H83" s="141">
        <v>170000</v>
      </c>
      <c r="I83" s="141">
        <v>170000</v>
      </c>
      <c r="J83" s="142">
        <v>170000</v>
      </c>
    </row>
    <row r="84" spans="1:10" s="52" customFormat="1" x14ac:dyDescent="0.25">
      <c r="A84" s="167"/>
      <c r="B84" s="72" t="s">
        <v>90</v>
      </c>
      <c r="C84" s="75" t="s">
        <v>85</v>
      </c>
      <c r="D84" s="138">
        <v>170000</v>
      </c>
      <c r="E84" s="139">
        <v>170000</v>
      </c>
      <c r="F84" s="139">
        <v>170000</v>
      </c>
      <c r="G84" s="140"/>
      <c r="H84" s="141">
        <v>170000</v>
      </c>
      <c r="I84" s="141">
        <v>170000</v>
      </c>
      <c r="J84" s="142">
        <v>170000</v>
      </c>
    </row>
    <row r="85" spans="1:10" s="52" customFormat="1" x14ac:dyDescent="0.25">
      <c r="A85" s="167"/>
      <c r="B85" s="72" t="s">
        <v>91</v>
      </c>
      <c r="C85" s="75" t="s">
        <v>84</v>
      </c>
      <c r="D85" s="138">
        <v>170000</v>
      </c>
      <c r="E85" s="139">
        <v>170000</v>
      </c>
      <c r="F85" s="139">
        <v>170000</v>
      </c>
      <c r="G85" s="140"/>
      <c r="H85" s="141">
        <v>170000</v>
      </c>
      <c r="I85" s="141">
        <v>170000</v>
      </c>
      <c r="J85" s="142">
        <v>170000</v>
      </c>
    </row>
    <row r="86" spans="1:10" s="52" customFormat="1" x14ac:dyDescent="0.25">
      <c r="A86" s="167"/>
      <c r="B86" s="72" t="s">
        <v>92</v>
      </c>
      <c r="C86" s="75" t="s">
        <v>82</v>
      </c>
      <c r="D86" s="138">
        <v>260000</v>
      </c>
      <c r="E86" s="139">
        <v>260000</v>
      </c>
      <c r="F86" s="139">
        <v>260000</v>
      </c>
      <c r="G86" s="140"/>
      <c r="H86" s="141">
        <v>260000</v>
      </c>
      <c r="I86" s="141">
        <v>260000</v>
      </c>
      <c r="J86" s="142">
        <v>260000</v>
      </c>
    </row>
    <row r="87" spans="1:10" s="52" customFormat="1" x14ac:dyDescent="0.25">
      <c r="A87" s="167"/>
      <c r="B87" s="72" t="s">
        <v>93</v>
      </c>
      <c r="C87" s="75" t="s">
        <v>83</v>
      </c>
      <c r="D87" s="138">
        <v>260000</v>
      </c>
      <c r="E87" s="139">
        <v>260000</v>
      </c>
      <c r="F87" s="139">
        <v>260000</v>
      </c>
      <c r="G87" s="140"/>
      <c r="H87" s="141">
        <v>260000</v>
      </c>
      <c r="I87" s="141">
        <v>260000</v>
      </c>
      <c r="J87" s="142">
        <v>260000</v>
      </c>
    </row>
    <row r="88" spans="1:10" s="52" customFormat="1" x14ac:dyDescent="0.25">
      <c r="A88" s="167"/>
      <c r="B88" s="72" t="s">
        <v>35</v>
      </c>
      <c r="C88" s="75" t="s">
        <v>94</v>
      </c>
      <c r="D88" s="138" t="s">
        <v>53</v>
      </c>
      <c r="E88" s="139">
        <v>130000</v>
      </c>
      <c r="F88" s="139" t="s">
        <v>4</v>
      </c>
      <c r="G88" s="140"/>
      <c r="H88" s="141" t="s">
        <v>53</v>
      </c>
      <c r="I88" s="141" t="s">
        <v>53</v>
      </c>
      <c r="J88" s="142" t="s">
        <v>4</v>
      </c>
    </row>
    <row r="89" spans="1:10" s="52" customFormat="1" x14ac:dyDescent="0.25">
      <c r="A89" s="167"/>
      <c r="B89" s="72" t="s">
        <v>49</v>
      </c>
      <c r="C89" s="75" t="s">
        <v>131</v>
      </c>
      <c r="D89" s="138" t="s">
        <v>53</v>
      </c>
      <c r="E89" s="139" t="s">
        <v>53</v>
      </c>
      <c r="F89" s="139" t="s">
        <v>4</v>
      </c>
      <c r="G89" s="140"/>
      <c r="H89" s="141" t="s">
        <v>53</v>
      </c>
      <c r="I89" s="141" t="s">
        <v>53</v>
      </c>
      <c r="J89" s="142" t="s">
        <v>4</v>
      </c>
    </row>
    <row r="90" spans="1:10" s="52" customFormat="1" ht="210.75" thickBot="1" x14ac:dyDescent="0.3">
      <c r="A90" s="168"/>
      <c r="B90" s="73" t="s">
        <v>109</v>
      </c>
      <c r="C90" s="76" t="s">
        <v>246</v>
      </c>
      <c r="D90" s="138" t="s">
        <v>53</v>
      </c>
      <c r="E90" s="139" t="s">
        <v>53</v>
      </c>
      <c r="F90" s="139">
        <v>410000</v>
      </c>
      <c r="G90" s="140"/>
      <c r="H90" s="141" t="s">
        <v>53</v>
      </c>
      <c r="I90" s="141" t="s">
        <v>53</v>
      </c>
      <c r="J90" s="142">
        <v>410000</v>
      </c>
    </row>
    <row r="91" spans="1:10" s="52" customFormat="1" ht="15.75" thickBot="1" x14ac:dyDescent="0.3">
      <c r="A91" s="62"/>
      <c r="B91" s="54"/>
      <c r="C91" s="63"/>
      <c r="D91" s="143"/>
      <c r="E91" s="140"/>
      <c r="F91" s="140"/>
      <c r="G91" s="140"/>
      <c r="H91" s="140"/>
      <c r="I91" s="140"/>
      <c r="J91" s="144"/>
    </row>
    <row r="92" spans="1:10" s="52" customFormat="1" x14ac:dyDescent="0.25">
      <c r="A92" s="170" t="s">
        <v>115</v>
      </c>
      <c r="B92" s="71" t="s">
        <v>50</v>
      </c>
      <c r="C92" s="74" t="s">
        <v>71</v>
      </c>
      <c r="D92" s="138" t="s">
        <v>53</v>
      </c>
      <c r="E92" s="139" t="s">
        <v>53</v>
      </c>
      <c r="F92" s="139" t="s">
        <v>53</v>
      </c>
      <c r="G92" s="140"/>
      <c r="H92" s="141" t="s">
        <v>4</v>
      </c>
      <c r="I92" s="141" t="s">
        <v>4</v>
      </c>
      <c r="J92" s="142" t="s">
        <v>4</v>
      </c>
    </row>
    <row r="93" spans="1:10" s="52" customFormat="1" x14ac:dyDescent="0.25">
      <c r="A93" s="171"/>
      <c r="B93" s="72" t="s">
        <v>51</v>
      </c>
      <c r="C93" s="75" t="s">
        <v>72</v>
      </c>
      <c r="D93" s="138" t="s">
        <v>53</v>
      </c>
      <c r="E93" s="139" t="s">
        <v>53</v>
      </c>
      <c r="F93" s="139" t="s">
        <v>53</v>
      </c>
      <c r="G93" s="140"/>
      <c r="H93" s="141">
        <v>90000</v>
      </c>
      <c r="I93" s="141">
        <v>90000</v>
      </c>
      <c r="J93" s="142">
        <v>90000</v>
      </c>
    </row>
    <row r="94" spans="1:10" s="52" customFormat="1" x14ac:dyDescent="0.25">
      <c r="A94" s="171"/>
      <c r="B94" s="72" t="s">
        <v>52</v>
      </c>
      <c r="C94" s="75" t="s">
        <v>98</v>
      </c>
      <c r="D94" s="138" t="s">
        <v>53</v>
      </c>
      <c r="E94" s="139" t="s">
        <v>53</v>
      </c>
      <c r="F94" s="139" t="s">
        <v>53</v>
      </c>
      <c r="G94" s="140"/>
      <c r="H94" s="141" t="s">
        <v>4</v>
      </c>
      <c r="I94" s="141" t="s">
        <v>4</v>
      </c>
      <c r="J94" s="142" t="s">
        <v>4</v>
      </c>
    </row>
    <row r="95" spans="1:10" ht="70.5" customHeight="1" x14ac:dyDescent="0.25">
      <c r="A95" s="165" t="str">
        <f>Listaárak!A31:G31</f>
        <v>Érvényes: 2023.10.01.-től a következő árlista közléséig. A feltüntetett árak nem minősülnek ajánlattételnek, forintban értendőek; a bruttó árak a regisztrációs adót és a 27 %-os ÁFÁ-t tartalmazzák, ugyanakkor az üzembe- és forgalombahelyezés költségét, valamint a gépjármű tulajdonjogának megszerzésére tekintettel fizetendő visszterhes vagyonátruházási illetéket nem foglalják magukban. Az árlistában szereplő adatok tájékoztató jellegűek,  előfordulhat, hogy már nem aktuálisak vagy elírást tartalmaznak, ezekért a P Automobil Import Kft.-nek nem áll módjában felelősséget vállalni. A P Automobil Import Kft. minden változtatás jogát fenntartja, beleértve a modellváltozatok,  felszereltségek, technikai adatok, árak és egyéb közölt adatok - előzetes értesítés nélkül történő - teljeskörű megváltoztatásának jogát is. Bővebb tájékoztatásért kérjük, vegye fel a kapcsolatot a Peugeot márkakereskedői hálózattal.</v>
      </c>
      <c r="B95" s="165"/>
      <c r="C95" s="165"/>
      <c r="D95" s="165"/>
      <c r="E95" s="165"/>
      <c r="F95" s="165"/>
      <c r="G95" s="165"/>
      <c r="H95" s="165"/>
      <c r="I95" s="165"/>
      <c r="J95" s="165"/>
    </row>
  </sheetData>
  <mergeCells count="12">
    <mergeCell ref="A32:J32"/>
    <mergeCell ref="A66:J66"/>
    <mergeCell ref="A1:J1"/>
    <mergeCell ref="A20:A31"/>
    <mergeCell ref="A5:A18"/>
    <mergeCell ref="A38:A53"/>
    <mergeCell ref="A55:A64"/>
    <mergeCell ref="A95:J95"/>
    <mergeCell ref="A72:A90"/>
    <mergeCell ref="A34:J34"/>
    <mergeCell ref="A68:J68"/>
    <mergeCell ref="A92:A94"/>
  </mergeCells>
  <pageMargins left="0.25" right="0.25" top="0.75" bottom="0.75" header="0.3" footer="0.3"/>
  <pageSetup scale="48" fitToHeight="4" orientation="portrait" r:id="rId1"/>
  <headerFooter>
    <oddFooter>&amp;R&amp;G</oddFooter>
  </headerFooter>
  <rowBreaks count="2" manualBreakCount="2">
    <brk id="32" max="12" man="1"/>
    <brk id="66" max="1638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56"/>
  <sheetViews>
    <sheetView view="pageLayout" zoomScale="55" zoomScaleNormal="70" zoomScaleSheetLayoutView="70" zoomScalePageLayoutView="55" workbookViewId="0">
      <selection activeCell="C2" sqref="C2"/>
    </sheetView>
  </sheetViews>
  <sheetFormatPr defaultRowHeight="16.5" x14ac:dyDescent="0.3"/>
  <cols>
    <col min="1" max="1" width="62.140625" style="79" customWidth="1"/>
    <col min="2" max="2" width="28.7109375" style="79" bestFit="1" customWidth="1"/>
    <col min="3" max="5" width="21.5703125" style="79" bestFit="1" customWidth="1"/>
    <col min="6" max="6" width="29.140625" style="79" customWidth="1"/>
    <col min="7" max="7" width="29.140625" style="79" bestFit="1" customWidth="1"/>
    <col min="8" max="16384" width="9.140625" style="79"/>
  </cols>
  <sheetData>
    <row r="1" spans="1:7" ht="408.75" customHeight="1" x14ac:dyDescent="0.3"/>
    <row r="2" spans="1:7" ht="116.25" customHeight="1" x14ac:dyDescent="0.3">
      <c r="A2" s="80"/>
    </row>
    <row r="3" spans="1:7" ht="49.5" x14ac:dyDescent="0.3">
      <c r="A3" s="184"/>
      <c r="B3" s="184"/>
      <c r="C3" s="81" t="s">
        <v>139</v>
      </c>
      <c r="D3" s="81" t="s">
        <v>140</v>
      </c>
      <c r="E3" s="81" t="s">
        <v>141</v>
      </c>
      <c r="F3" s="82" t="s">
        <v>142</v>
      </c>
      <c r="G3" s="82" t="s">
        <v>143</v>
      </c>
    </row>
    <row r="4" spans="1:7" x14ac:dyDescent="0.3">
      <c r="A4" s="185" t="s">
        <v>144</v>
      </c>
      <c r="B4" s="185"/>
      <c r="C4" s="185"/>
      <c r="D4" s="185"/>
      <c r="E4" s="185"/>
      <c r="F4" s="185"/>
      <c r="G4" s="185"/>
    </row>
    <row r="5" spans="1:7" x14ac:dyDescent="0.3">
      <c r="A5" s="179" t="s">
        <v>145</v>
      </c>
      <c r="B5" s="179"/>
      <c r="C5" s="83">
        <v>1199</v>
      </c>
      <c r="D5" s="83">
        <v>1199</v>
      </c>
      <c r="E5" s="83">
        <v>1499</v>
      </c>
      <c r="F5" s="83">
        <v>1598</v>
      </c>
      <c r="G5" s="83">
        <v>1598</v>
      </c>
    </row>
    <row r="6" spans="1:7" x14ac:dyDescent="0.3">
      <c r="A6" s="179" t="s">
        <v>146</v>
      </c>
      <c r="B6" s="179"/>
      <c r="C6" s="83">
        <v>3</v>
      </c>
      <c r="D6" s="83">
        <v>3</v>
      </c>
      <c r="E6" s="83">
        <v>4</v>
      </c>
      <c r="F6" s="83">
        <v>4</v>
      </c>
      <c r="G6" s="83">
        <v>4</v>
      </c>
    </row>
    <row r="7" spans="1:7" x14ac:dyDescent="0.3">
      <c r="A7" s="177" t="s">
        <v>147</v>
      </c>
      <c r="B7" s="177"/>
      <c r="C7" s="83" t="s">
        <v>148</v>
      </c>
      <c r="D7" s="83" t="s">
        <v>148</v>
      </c>
      <c r="E7" s="83" t="s">
        <v>149</v>
      </c>
      <c r="F7" s="83" t="s">
        <v>150</v>
      </c>
      <c r="G7" s="83" t="s">
        <v>151</v>
      </c>
    </row>
    <row r="8" spans="1:7" x14ac:dyDescent="0.3">
      <c r="A8" s="179" t="s">
        <v>152</v>
      </c>
      <c r="B8" s="179"/>
      <c r="C8" s="83" t="s">
        <v>153</v>
      </c>
      <c r="D8" s="83" t="s">
        <v>153</v>
      </c>
      <c r="E8" s="83" t="s">
        <v>154</v>
      </c>
      <c r="F8" s="83" t="s">
        <v>155</v>
      </c>
      <c r="G8" s="83" t="s">
        <v>155</v>
      </c>
    </row>
    <row r="9" spans="1:7" x14ac:dyDescent="0.3">
      <c r="A9" s="179" t="s">
        <v>156</v>
      </c>
      <c r="B9" s="179"/>
      <c r="C9" s="83">
        <v>12</v>
      </c>
      <c r="D9" s="83">
        <v>12</v>
      </c>
      <c r="E9" s="83">
        <v>16</v>
      </c>
      <c r="F9" s="83">
        <v>16</v>
      </c>
      <c r="G9" s="83">
        <v>16</v>
      </c>
    </row>
    <row r="10" spans="1:7" s="87" customFormat="1" ht="33" x14ac:dyDescent="0.25">
      <c r="A10" s="84" t="s">
        <v>157</v>
      </c>
      <c r="B10" s="84"/>
      <c r="C10" s="85" t="s">
        <v>53</v>
      </c>
      <c r="D10" s="85" t="s">
        <v>53</v>
      </c>
      <c r="E10" s="85" t="s">
        <v>53</v>
      </c>
      <c r="F10" s="85" t="s">
        <v>158</v>
      </c>
      <c r="G10" s="86" t="s">
        <v>159</v>
      </c>
    </row>
    <row r="11" spans="1:7" s="87" customFormat="1" ht="33" x14ac:dyDescent="0.25">
      <c r="A11" s="84" t="s">
        <v>160</v>
      </c>
      <c r="B11" s="84"/>
      <c r="C11" s="85" t="s">
        <v>53</v>
      </c>
      <c r="D11" s="85" t="s">
        <v>53</v>
      </c>
      <c r="E11" s="85" t="s">
        <v>53</v>
      </c>
      <c r="F11" s="85" t="s">
        <v>161</v>
      </c>
      <c r="G11" s="86" t="s">
        <v>162</v>
      </c>
    </row>
    <row r="12" spans="1:7" s="87" customFormat="1" x14ac:dyDescent="0.25">
      <c r="A12" s="84" t="s">
        <v>163</v>
      </c>
      <c r="B12" s="84"/>
      <c r="C12" s="85" t="s">
        <v>53</v>
      </c>
      <c r="D12" s="85" t="s">
        <v>53</v>
      </c>
      <c r="E12" s="85" t="s">
        <v>53</v>
      </c>
      <c r="F12" s="85" t="s">
        <v>164</v>
      </c>
      <c r="G12" s="86" t="s">
        <v>165</v>
      </c>
    </row>
    <row r="13" spans="1:7" s="87" customFormat="1" x14ac:dyDescent="0.25">
      <c r="A13" s="84" t="s">
        <v>166</v>
      </c>
      <c r="B13" s="84"/>
      <c r="C13" s="85" t="s">
        <v>53</v>
      </c>
      <c r="D13" s="85" t="s">
        <v>53</v>
      </c>
      <c r="E13" s="85" t="s">
        <v>53</v>
      </c>
      <c r="F13" s="85">
        <v>360</v>
      </c>
      <c r="G13" s="86">
        <v>520</v>
      </c>
    </row>
    <row r="14" spans="1:7" x14ac:dyDescent="0.3">
      <c r="A14" s="176" t="s">
        <v>167</v>
      </c>
      <c r="B14" s="176"/>
      <c r="C14" s="176"/>
      <c r="D14" s="176"/>
      <c r="E14" s="176"/>
      <c r="F14" s="176"/>
      <c r="G14" s="176"/>
    </row>
    <row r="15" spans="1:7" ht="82.5" x14ac:dyDescent="0.3">
      <c r="A15" s="183" t="s">
        <v>168</v>
      </c>
      <c r="B15" s="183"/>
      <c r="C15" s="86" t="s">
        <v>169</v>
      </c>
      <c r="D15" s="86" t="s">
        <v>169</v>
      </c>
      <c r="E15" s="86" t="s">
        <v>169</v>
      </c>
      <c r="F15" s="86" t="s">
        <v>169</v>
      </c>
      <c r="G15" s="86" t="s">
        <v>169</v>
      </c>
    </row>
    <row r="16" spans="1:7" x14ac:dyDescent="0.3">
      <c r="A16" s="176" t="s">
        <v>170</v>
      </c>
      <c r="B16" s="176"/>
      <c r="C16" s="176"/>
      <c r="D16" s="176"/>
      <c r="E16" s="176"/>
      <c r="F16" s="176"/>
      <c r="G16" s="176"/>
    </row>
    <row r="17" spans="1:7" x14ac:dyDescent="0.3">
      <c r="A17" s="179" t="s">
        <v>171</v>
      </c>
      <c r="B17" s="179"/>
      <c r="C17" s="182" t="s">
        <v>172</v>
      </c>
      <c r="D17" s="182"/>
      <c r="E17" s="182"/>
      <c r="F17" s="182"/>
      <c r="G17" s="182"/>
    </row>
    <row r="18" spans="1:7" x14ac:dyDescent="0.3">
      <c r="A18" s="179" t="s">
        <v>173</v>
      </c>
      <c r="B18" s="179"/>
      <c r="C18" s="182" t="s">
        <v>174</v>
      </c>
      <c r="D18" s="182"/>
      <c r="E18" s="182"/>
      <c r="F18" s="182"/>
      <c r="G18" s="182"/>
    </row>
    <row r="19" spans="1:7" x14ac:dyDescent="0.3">
      <c r="A19" s="176" t="s">
        <v>175</v>
      </c>
      <c r="B19" s="176"/>
      <c r="C19" s="176"/>
      <c r="D19" s="176"/>
      <c r="E19" s="176"/>
      <c r="F19" s="176"/>
      <c r="G19" s="176"/>
    </row>
    <row r="20" spans="1:7" x14ac:dyDescent="0.3">
      <c r="A20" s="175" t="s">
        <v>171</v>
      </c>
      <c r="B20" s="175"/>
      <c r="C20" s="182" t="s">
        <v>176</v>
      </c>
      <c r="D20" s="182"/>
      <c r="E20" s="182"/>
      <c r="F20" s="182"/>
      <c r="G20" s="182"/>
    </row>
    <row r="21" spans="1:7" x14ac:dyDescent="0.3">
      <c r="A21" s="175" t="s">
        <v>173</v>
      </c>
      <c r="B21" s="175"/>
      <c r="C21" s="182" t="s">
        <v>177</v>
      </c>
      <c r="D21" s="182"/>
      <c r="E21" s="182"/>
      <c r="F21" s="182"/>
      <c r="G21" s="182"/>
    </row>
    <row r="22" spans="1:7" x14ac:dyDescent="0.3">
      <c r="A22" s="176" t="s">
        <v>178</v>
      </c>
      <c r="B22" s="176"/>
      <c r="C22" s="176"/>
      <c r="D22" s="176"/>
      <c r="E22" s="176"/>
      <c r="F22" s="176"/>
      <c r="G22" s="176"/>
    </row>
    <row r="23" spans="1:7" x14ac:dyDescent="0.3">
      <c r="A23" s="179" t="s">
        <v>179</v>
      </c>
      <c r="B23" s="179"/>
      <c r="C23" s="181">
        <v>4447</v>
      </c>
      <c r="D23" s="181"/>
      <c r="E23" s="181"/>
      <c r="F23" s="181"/>
      <c r="G23" s="181"/>
    </row>
    <row r="24" spans="1:7" x14ac:dyDescent="0.3">
      <c r="A24" s="179" t="s">
        <v>180</v>
      </c>
      <c r="B24" s="179"/>
      <c r="C24" s="181" t="s">
        <v>181</v>
      </c>
      <c r="D24" s="181"/>
      <c r="E24" s="181"/>
      <c r="F24" s="181"/>
      <c r="G24" s="181"/>
    </row>
    <row r="25" spans="1:7" x14ac:dyDescent="0.3">
      <c r="A25" s="179" t="s">
        <v>182</v>
      </c>
      <c r="B25" s="179"/>
      <c r="C25" s="181">
        <v>1620</v>
      </c>
      <c r="D25" s="181"/>
      <c r="E25" s="181"/>
      <c r="F25" s="181"/>
      <c r="G25" s="181"/>
    </row>
    <row r="26" spans="1:7" x14ac:dyDescent="0.3">
      <c r="A26" s="179" t="s">
        <v>183</v>
      </c>
      <c r="B26" s="179"/>
      <c r="C26" s="181">
        <v>2675</v>
      </c>
      <c r="D26" s="181"/>
      <c r="E26" s="181"/>
      <c r="F26" s="181"/>
      <c r="G26" s="181"/>
    </row>
    <row r="27" spans="1:7" x14ac:dyDescent="0.3">
      <c r="A27" s="179" t="s">
        <v>184</v>
      </c>
      <c r="B27" s="179"/>
      <c r="C27" s="181">
        <v>923</v>
      </c>
      <c r="D27" s="181"/>
      <c r="E27" s="181"/>
      <c r="F27" s="181"/>
      <c r="G27" s="181"/>
    </row>
    <row r="28" spans="1:7" x14ac:dyDescent="0.3">
      <c r="A28" s="179" t="s">
        <v>185</v>
      </c>
      <c r="B28" s="179"/>
      <c r="C28" s="180">
        <v>849</v>
      </c>
      <c r="D28" s="180"/>
      <c r="E28" s="180"/>
      <c r="F28" s="180"/>
      <c r="G28" s="180"/>
    </row>
    <row r="29" spans="1:7" x14ac:dyDescent="0.3">
      <c r="A29" s="179" t="s">
        <v>186</v>
      </c>
      <c r="B29" s="179"/>
      <c r="C29" s="180">
        <v>0.99440993788819876</v>
      </c>
      <c r="D29" s="180"/>
      <c r="E29" s="180"/>
      <c r="F29" s="180"/>
      <c r="G29" s="180"/>
    </row>
    <row r="30" spans="1:7" x14ac:dyDescent="0.3">
      <c r="A30" s="179" t="s">
        <v>187</v>
      </c>
      <c r="B30" s="179"/>
      <c r="C30" s="178">
        <v>10.6</v>
      </c>
      <c r="D30" s="178"/>
      <c r="E30" s="178"/>
      <c r="F30" s="178"/>
      <c r="G30" s="178"/>
    </row>
    <row r="31" spans="1:7" x14ac:dyDescent="0.3">
      <c r="A31" s="177" t="s">
        <v>188</v>
      </c>
      <c r="B31" s="177"/>
      <c r="C31" s="178">
        <v>219</v>
      </c>
      <c r="D31" s="178"/>
      <c r="E31" s="178"/>
      <c r="F31" s="178"/>
      <c r="G31" s="178"/>
    </row>
    <row r="32" spans="1:7" x14ac:dyDescent="0.3">
      <c r="A32" s="177" t="s">
        <v>243</v>
      </c>
      <c r="B32" s="177"/>
      <c r="C32" s="178" t="s">
        <v>189</v>
      </c>
      <c r="D32" s="178"/>
      <c r="E32" s="178"/>
      <c r="F32" s="178"/>
      <c r="G32" s="178"/>
    </row>
    <row r="33" spans="1:7" x14ac:dyDescent="0.3">
      <c r="A33" s="176" t="s">
        <v>190</v>
      </c>
      <c r="B33" s="176"/>
      <c r="C33" s="176"/>
      <c r="D33" s="176"/>
      <c r="E33" s="176"/>
      <c r="F33" s="176"/>
      <c r="G33" s="176"/>
    </row>
    <row r="34" spans="1:7" x14ac:dyDescent="0.3">
      <c r="A34" s="179" t="s">
        <v>191</v>
      </c>
      <c r="B34" s="179"/>
      <c r="C34" s="83">
        <v>1320</v>
      </c>
      <c r="D34" s="83">
        <v>1320</v>
      </c>
      <c r="E34" s="83">
        <v>1430</v>
      </c>
      <c r="F34" s="83">
        <v>1760</v>
      </c>
      <c r="G34" s="83">
        <v>1840</v>
      </c>
    </row>
    <row r="35" spans="1:7" x14ac:dyDescent="0.3">
      <c r="A35" s="88" t="s">
        <v>192</v>
      </c>
      <c r="B35" s="88"/>
      <c r="C35" s="83">
        <v>1920</v>
      </c>
      <c r="D35" s="83">
        <v>1950</v>
      </c>
      <c r="E35" s="83">
        <v>1990</v>
      </c>
      <c r="F35" s="83">
        <v>2270</v>
      </c>
      <c r="G35" s="83">
        <v>2330</v>
      </c>
    </row>
    <row r="36" spans="1:7" x14ac:dyDescent="0.3">
      <c r="A36" s="88" t="s">
        <v>193</v>
      </c>
      <c r="B36" s="88"/>
      <c r="C36" s="83">
        <v>1400</v>
      </c>
      <c r="D36" s="83">
        <v>1150</v>
      </c>
      <c r="E36" s="83">
        <v>1300</v>
      </c>
      <c r="F36" s="83">
        <v>1250</v>
      </c>
      <c r="G36" s="83">
        <v>1250</v>
      </c>
    </row>
    <row r="37" spans="1:7" x14ac:dyDescent="0.3">
      <c r="A37" s="88" t="s">
        <v>194</v>
      </c>
      <c r="B37" s="88"/>
      <c r="C37" s="83">
        <v>600</v>
      </c>
      <c r="D37" s="83">
        <v>600</v>
      </c>
      <c r="E37" s="83">
        <v>600</v>
      </c>
      <c r="F37" s="83" t="s">
        <v>195</v>
      </c>
      <c r="G37" s="83" t="s">
        <v>195</v>
      </c>
    </row>
    <row r="38" spans="1:7" x14ac:dyDescent="0.3">
      <c r="A38" s="176" t="s">
        <v>196</v>
      </c>
      <c r="B38" s="176"/>
      <c r="C38" s="176"/>
      <c r="D38" s="176"/>
      <c r="E38" s="176"/>
      <c r="F38" s="176"/>
      <c r="G38" s="176"/>
    </row>
    <row r="39" spans="1:7" x14ac:dyDescent="0.3">
      <c r="A39" s="179" t="s">
        <v>197</v>
      </c>
      <c r="B39" s="179"/>
      <c r="C39" s="83">
        <v>53</v>
      </c>
      <c r="D39" s="83">
        <v>53</v>
      </c>
      <c r="E39" s="83">
        <v>53</v>
      </c>
      <c r="F39" s="83">
        <v>43</v>
      </c>
      <c r="G39" s="83">
        <v>43</v>
      </c>
    </row>
    <row r="40" spans="1:7" x14ac:dyDescent="0.3">
      <c r="A40" s="88" t="s">
        <v>198</v>
      </c>
      <c r="B40" s="88"/>
      <c r="C40" s="83" t="s">
        <v>53</v>
      </c>
      <c r="D40" s="83" t="s">
        <v>53</v>
      </c>
      <c r="E40" s="83">
        <v>17</v>
      </c>
      <c r="F40" s="83" t="s">
        <v>53</v>
      </c>
      <c r="G40" s="83" t="s">
        <v>53</v>
      </c>
    </row>
    <row r="41" spans="1:7" x14ac:dyDescent="0.3">
      <c r="A41" s="88" t="s">
        <v>199</v>
      </c>
      <c r="B41" s="88"/>
      <c r="C41" s="83" t="s">
        <v>53</v>
      </c>
      <c r="D41" s="83" t="s">
        <v>53</v>
      </c>
      <c r="E41" s="83" t="s">
        <v>53</v>
      </c>
      <c r="F41" s="89" t="s">
        <v>200</v>
      </c>
      <c r="G41" s="83" t="s">
        <v>200</v>
      </c>
    </row>
    <row r="42" spans="1:7" x14ac:dyDescent="0.3">
      <c r="A42" s="175" t="s">
        <v>201</v>
      </c>
      <c r="B42" s="175"/>
      <c r="C42" s="83">
        <v>520</v>
      </c>
      <c r="D42" s="83">
        <v>520</v>
      </c>
      <c r="E42" s="83">
        <v>520</v>
      </c>
      <c r="F42" s="83">
        <v>395</v>
      </c>
      <c r="G42" s="83">
        <v>395</v>
      </c>
    </row>
    <row r="43" spans="1:7" x14ac:dyDescent="0.3">
      <c r="A43" s="176" t="s">
        <v>202</v>
      </c>
      <c r="B43" s="176"/>
      <c r="C43" s="176"/>
      <c r="D43" s="176"/>
      <c r="E43" s="176"/>
      <c r="F43" s="176"/>
      <c r="G43" s="176"/>
    </row>
    <row r="44" spans="1:7" x14ac:dyDescent="0.3">
      <c r="A44" s="88" t="s">
        <v>203</v>
      </c>
      <c r="B44" s="88"/>
      <c r="C44" s="83">
        <v>188</v>
      </c>
      <c r="D44" s="83">
        <v>197</v>
      </c>
      <c r="E44" s="83">
        <v>189</v>
      </c>
      <c r="F44" s="83">
        <v>225</v>
      </c>
      <c r="G44" s="83">
        <v>240</v>
      </c>
    </row>
    <row r="45" spans="1:7" x14ac:dyDescent="0.3">
      <c r="A45" s="90" t="s">
        <v>204</v>
      </c>
      <c r="B45" s="88" t="s">
        <v>205</v>
      </c>
      <c r="C45" s="83">
        <v>10.6</v>
      </c>
      <c r="D45" s="83">
        <v>10.9</v>
      </c>
      <c r="E45" s="83">
        <v>12.6</v>
      </c>
      <c r="F45" s="83">
        <v>8.9</v>
      </c>
      <c r="G45" s="83">
        <v>6.1</v>
      </c>
    </row>
    <row r="46" spans="1:7" s="87" customFormat="1" x14ac:dyDescent="0.25">
      <c r="A46" s="84"/>
      <c r="B46" s="84" t="s">
        <v>206</v>
      </c>
      <c r="C46" s="85">
        <v>30.8</v>
      </c>
      <c r="D46" s="91">
        <v>32.299999999999997</v>
      </c>
      <c r="E46" s="91">
        <v>33.9</v>
      </c>
      <c r="F46" s="85" t="s">
        <v>195</v>
      </c>
      <c r="G46" s="85" t="s">
        <v>195</v>
      </c>
    </row>
    <row r="47" spans="1:7" x14ac:dyDescent="0.3">
      <c r="A47" s="176" t="s">
        <v>207</v>
      </c>
      <c r="B47" s="176"/>
      <c r="C47" s="176"/>
      <c r="D47" s="176"/>
      <c r="E47" s="176"/>
      <c r="F47" s="176"/>
      <c r="G47" s="176"/>
    </row>
    <row r="48" spans="1:7" x14ac:dyDescent="0.3">
      <c r="A48" s="88" t="s">
        <v>208</v>
      </c>
      <c r="B48" s="88"/>
      <c r="C48" s="92" t="s">
        <v>53</v>
      </c>
      <c r="D48" s="92" t="s">
        <v>53</v>
      </c>
      <c r="E48" s="92" t="s">
        <v>53</v>
      </c>
      <c r="F48" s="92" t="s">
        <v>209</v>
      </c>
      <c r="G48" s="92" t="s">
        <v>210</v>
      </c>
    </row>
    <row r="49" spans="1:7" x14ac:dyDescent="0.3">
      <c r="A49" s="88" t="s">
        <v>211</v>
      </c>
      <c r="B49" s="88"/>
      <c r="C49" s="92" t="s">
        <v>53</v>
      </c>
      <c r="D49" s="92" t="s">
        <v>53</v>
      </c>
      <c r="E49" s="92" t="s">
        <v>53</v>
      </c>
      <c r="F49" s="92" t="s">
        <v>212</v>
      </c>
      <c r="G49" s="92" t="s">
        <v>212</v>
      </c>
    </row>
    <row r="50" spans="1:7" x14ac:dyDescent="0.3">
      <c r="A50" s="88" t="s">
        <v>213</v>
      </c>
      <c r="B50" s="88"/>
      <c r="C50" s="92" t="s">
        <v>53</v>
      </c>
      <c r="D50" s="92" t="s">
        <v>53</v>
      </c>
      <c r="E50" s="92" t="s">
        <v>53</v>
      </c>
      <c r="F50" s="92" t="s">
        <v>214</v>
      </c>
      <c r="G50" s="92" t="s">
        <v>214</v>
      </c>
    </row>
    <row r="51" spans="1:7" x14ac:dyDescent="0.3">
      <c r="A51" s="88" t="s">
        <v>215</v>
      </c>
      <c r="B51" s="88" t="s">
        <v>216</v>
      </c>
      <c r="C51" s="92" t="s">
        <v>217</v>
      </c>
      <c r="D51" s="92" t="s">
        <v>218</v>
      </c>
      <c r="E51" s="92" t="s">
        <v>219</v>
      </c>
      <c r="F51" s="92" t="s">
        <v>220</v>
      </c>
      <c r="G51" s="92" t="s">
        <v>221</v>
      </c>
    </row>
    <row r="52" spans="1:7" x14ac:dyDescent="0.3">
      <c r="A52" s="88" t="s">
        <v>222</v>
      </c>
      <c r="B52" s="88" t="s">
        <v>216</v>
      </c>
      <c r="C52" s="92" t="s">
        <v>223</v>
      </c>
      <c r="D52" s="92" t="s">
        <v>224</v>
      </c>
      <c r="E52" s="92" t="s">
        <v>225</v>
      </c>
      <c r="F52" s="92" t="s">
        <v>226</v>
      </c>
      <c r="G52" s="92" t="s">
        <v>227</v>
      </c>
    </row>
    <row r="53" spans="1:7" x14ac:dyDescent="0.3">
      <c r="A53" s="88" t="s">
        <v>228</v>
      </c>
      <c r="B53" s="88" t="s">
        <v>229</v>
      </c>
      <c r="C53" s="92" t="s">
        <v>230</v>
      </c>
      <c r="D53" s="92" t="s">
        <v>231</v>
      </c>
      <c r="E53" s="92" t="s">
        <v>232</v>
      </c>
      <c r="F53" s="92" t="s">
        <v>233</v>
      </c>
      <c r="G53" s="92" t="s">
        <v>234</v>
      </c>
    </row>
    <row r="54" spans="1:7" x14ac:dyDescent="0.3">
      <c r="A54" s="90" t="s">
        <v>235</v>
      </c>
      <c r="B54" s="88" t="s">
        <v>236</v>
      </c>
      <c r="C54" s="92"/>
      <c r="D54" s="92"/>
      <c r="E54" s="92"/>
      <c r="F54" s="92" t="s">
        <v>237</v>
      </c>
      <c r="G54" s="92">
        <v>1.3</v>
      </c>
    </row>
    <row r="55" spans="1:7" x14ac:dyDescent="0.3">
      <c r="A55" s="93" t="s">
        <v>238</v>
      </c>
      <c r="B55" s="94" t="s">
        <v>239</v>
      </c>
      <c r="C55" s="95"/>
      <c r="D55" s="95"/>
      <c r="E55" s="95"/>
      <c r="F55" s="95" t="s">
        <v>240</v>
      </c>
      <c r="G55" s="95" t="s">
        <v>241</v>
      </c>
    </row>
    <row r="56" spans="1:7" x14ac:dyDescent="0.3">
      <c r="A56" s="79" t="s">
        <v>242</v>
      </c>
    </row>
  </sheetData>
  <mergeCells count="47">
    <mergeCell ref="A8:B8"/>
    <mergeCell ref="A3:B3"/>
    <mergeCell ref="A4:G4"/>
    <mergeCell ref="A5:B5"/>
    <mergeCell ref="A6:B6"/>
    <mergeCell ref="A7:B7"/>
    <mergeCell ref="A9:B9"/>
    <mergeCell ref="A14:G14"/>
    <mergeCell ref="A15:B15"/>
    <mergeCell ref="A16:G16"/>
    <mergeCell ref="A17:B17"/>
    <mergeCell ref="C17:G17"/>
    <mergeCell ref="A25:B25"/>
    <mergeCell ref="C25:G25"/>
    <mergeCell ref="A18:B18"/>
    <mergeCell ref="C18:G18"/>
    <mergeCell ref="A19:G19"/>
    <mergeCell ref="A20:B20"/>
    <mergeCell ref="C20:G20"/>
    <mergeCell ref="A21:B21"/>
    <mergeCell ref="C21:G21"/>
    <mergeCell ref="A22:G22"/>
    <mergeCell ref="A23:B23"/>
    <mergeCell ref="C23:G23"/>
    <mergeCell ref="A24:B24"/>
    <mergeCell ref="C24:G24"/>
    <mergeCell ref="A26:B26"/>
    <mergeCell ref="C26:G26"/>
    <mergeCell ref="A27:B27"/>
    <mergeCell ref="C27:G27"/>
    <mergeCell ref="A28:B28"/>
    <mergeCell ref="C28:G28"/>
    <mergeCell ref="A29:B29"/>
    <mergeCell ref="C29:G29"/>
    <mergeCell ref="A30:B30"/>
    <mergeCell ref="C30:G30"/>
    <mergeCell ref="A31:B31"/>
    <mergeCell ref="C31:G31"/>
    <mergeCell ref="A42:B42"/>
    <mergeCell ref="A43:G43"/>
    <mergeCell ref="A47:G47"/>
    <mergeCell ref="A32:B32"/>
    <mergeCell ref="C32:G32"/>
    <mergeCell ref="A33:G33"/>
    <mergeCell ref="A34:B34"/>
    <mergeCell ref="A38:G38"/>
    <mergeCell ref="A39:B39"/>
  </mergeCells>
  <conditionalFormatting sqref="A5:G9 C10:G13 A15:G15 A17:G18 A20:G21 A23:G30 A31:A32 C31:C32 A34:G34 A35:A37 C35:G37 A39:G39 C40:G40 A40:A41 D41:G41 A42:G42 C44:G46 A48:A53 C48:C53 A54:B55 F54:G55">
    <cfRule type="containsBlanks" dxfId="0" priority="1">
      <formula>LEN(TRIM(A5))=0</formula>
    </cfRule>
  </conditionalFormatting>
  <pageMargins left="0.70866141732283472" right="0.70866141732283472" top="0.74803149606299213" bottom="0.74803149606299213" header="0.31496062992125984" footer="0.31496062992125984"/>
  <pageSetup paperSize="9" scale="34" orientation="portrait" r:id="rId1"/>
  <headerFooter>
    <oddFooter>&amp;R&amp;G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GYTK</vt:lpstr>
      <vt:lpstr>Fedlap</vt:lpstr>
      <vt:lpstr>Listaárak</vt:lpstr>
      <vt:lpstr>Jubileumi ajánlat</vt:lpstr>
      <vt:lpstr>PHEV listaárak</vt:lpstr>
      <vt:lpstr>Opciók</vt:lpstr>
      <vt:lpstr>Műszaki adatok</vt:lpstr>
      <vt:lpstr>Fedlap!Print_Area</vt:lpstr>
      <vt:lpstr>'Jubileumi ajánlat'!Print_Area</vt:lpstr>
      <vt:lpstr>Listaárak!Print_Area</vt:lpstr>
      <vt:lpstr>'Műszaki adatok'!Print_Area</vt:lpstr>
      <vt:lpstr>Opciók!Print_Area</vt:lpstr>
      <vt:lpstr>'PHEV listaárak'!Print_Area</vt:lpstr>
    </vt:vector>
  </TitlesOfParts>
  <Company>Frey Services Deutschland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Barki, Gabor</dc:creator>
  <cp:lastModifiedBy>Barki, Gabor (P Automobil Import Kft)</cp:lastModifiedBy>
  <cp:lastPrinted>2021-01-27T15:45:35Z</cp:lastPrinted>
  <dcterms:created xsi:type="dcterms:W3CDTF">2020-09-25T10:49:44Z</dcterms:created>
  <dcterms:modified xsi:type="dcterms:W3CDTF">2023-11-04T07:06:15Z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307298f-a952-426f-87e3-399a93be468a_Enabled">
    <vt:lpwstr>true</vt:lpwstr>
  </property>
  <property fmtid="{D5CDD505-2E9C-101B-9397-08002B2CF9AE}" pid="3" name="MSIP_Label_6307298f-a952-426f-87e3-399a93be468a_SetDate">
    <vt:lpwstr>2023-02-27T13:46:44Z</vt:lpwstr>
  </property>
  <property fmtid="{D5CDD505-2E9C-101B-9397-08002B2CF9AE}" pid="4" name="MSIP_Label_6307298f-a952-426f-87e3-399a93be468a_Method">
    <vt:lpwstr>Standard</vt:lpwstr>
  </property>
  <property fmtid="{D5CDD505-2E9C-101B-9397-08002B2CF9AE}" pid="5" name="MSIP_Label_6307298f-a952-426f-87e3-399a93be468a_Name">
    <vt:lpwstr>Internal</vt:lpwstr>
  </property>
  <property fmtid="{D5CDD505-2E9C-101B-9397-08002B2CF9AE}" pid="6" name="MSIP_Label_6307298f-a952-426f-87e3-399a93be468a_SiteId">
    <vt:lpwstr>5df0bd7c-429b-44d8-be5e-2eef0b901c9d</vt:lpwstr>
  </property>
  <property fmtid="{D5CDD505-2E9C-101B-9397-08002B2CF9AE}" pid="7" name="MSIP_Label_6307298f-a952-426f-87e3-399a93be468a_ActionId">
    <vt:lpwstr>cb3e71e5-2ffa-4c07-b3dc-717a580b0502</vt:lpwstr>
  </property>
  <property fmtid="{D5CDD505-2E9C-101B-9397-08002B2CF9AE}" pid="8" name="MSIP_Label_6307298f-a952-426f-87e3-399a93be468a_ContentBits">
    <vt:lpwstr>0</vt:lpwstr>
  </property>
</Properties>
</file>